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bailey\Desktop\For File Transfer\SteelWeb\Canadian\"/>
    </mc:Choice>
  </mc:AlternateContent>
  <xr:revisionPtr revIDLastSave="0" documentId="8_{584410E3-2A4B-4695-8532-B663C705A0BA}" xr6:coauthVersionLast="36" xr6:coauthVersionMax="36" xr10:uidLastSave="{00000000-0000-0000-0000-000000000000}"/>
  <bookViews>
    <workbookView xWindow="-15" yWindow="-15" windowWidth="5865" windowHeight="6450" tabRatio="830" xr2:uid="{00000000-000D-0000-FFFF-FFFF00000000}"/>
  </bookViews>
  <sheets>
    <sheet name="DIRECTIONS" sheetId="14" r:id="rId1"/>
    <sheet name="JANUARY" sheetId="1" r:id="rId2"/>
    <sheet name="JanRpt" sheetId="32" r:id="rId3"/>
    <sheet name="FEBRUARY" sheetId="2" r:id="rId4"/>
    <sheet name="FebRpt" sheetId="31" r:id="rId5"/>
    <sheet name="MARCH" sheetId="15" r:id="rId6"/>
    <sheet name="MarRpt" sheetId="30" r:id="rId7"/>
    <sheet name="1-qt TrstRpt" sheetId="29" r:id="rId8"/>
    <sheet name="APRIL" sheetId="4" r:id="rId9"/>
    <sheet name="AprRpt" sheetId="28" r:id="rId10"/>
    <sheet name="MAY" sheetId="5" r:id="rId11"/>
    <sheet name="MayRpt" sheetId="27" r:id="rId12"/>
    <sheet name="JUNE" sheetId="6" r:id="rId13"/>
    <sheet name="JunRpt" sheetId="26" r:id="rId14"/>
    <sheet name="2-qt TrstRpt" sheetId="25" r:id="rId15"/>
    <sheet name="JULY" sheetId="7" r:id="rId16"/>
    <sheet name="JulRpt" sheetId="24" r:id="rId17"/>
    <sheet name="AUGUST" sheetId="8" r:id="rId18"/>
    <sheet name="AugRpt" sheetId="23" r:id="rId19"/>
    <sheet name="SEPTEMBER" sheetId="9" r:id="rId20"/>
    <sheet name="SepRpt" sheetId="22" r:id="rId21"/>
    <sheet name="3-qt TrstRpt" sheetId="21" r:id="rId22"/>
    <sheet name="OCTOBER" sheetId="10" r:id="rId23"/>
    <sheet name="OctRpt" sheetId="20" r:id="rId24"/>
    <sheet name="NOVEMBER" sheetId="11" r:id="rId25"/>
    <sheet name="NovRpt" sheetId="19" r:id="rId26"/>
    <sheet name="DECEMBER" sheetId="12" r:id="rId27"/>
    <sheet name="DecRpt" sheetId="18" r:id="rId28"/>
    <sheet name="4-qt TrstRpt" sheetId="17" r:id="rId29"/>
    <sheet name="AR251C" sheetId="13" r:id="rId30"/>
  </sheets>
  <definedNames>
    <definedName name="_xlnm.Print_Area" localSheetId="7">'1-qt TrstRpt'!$A$1:$J$69</definedName>
    <definedName name="_xlnm.Print_Area" localSheetId="14">'2-qt TrstRpt'!$A$1:$J$69</definedName>
    <definedName name="_xlnm.Print_Area" localSheetId="21">'3-qt TrstRpt'!$A$1:$J$69</definedName>
    <definedName name="_xlnm.Print_Area" localSheetId="28">'4-qt TrstRpt'!$A$1:$J$69</definedName>
    <definedName name="_xlnm.Print_Area" localSheetId="8">APRIL!$A$9:$AL$517</definedName>
    <definedName name="_xlnm.Print_Area" localSheetId="9">AprRpt!$A$1:$J$51</definedName>
    <definedName name="_xlnm.Print_Area" localSheetId="29">AR251C!$A$8:$AJ$43,AR251C!$A$44:$R$71</definedName>
    <definedName name="_xlnm.Print_Area" localSheetId="18">AugRpt!$A$1:$J$51</definedName>
    <definedName name="_xlnm.Print_Area" localSheetId="17">AUGUST!$A$9:$AL$517</definedName>
    <definedName name="_xlnm.Print_Area" localSheetId="26">DECEMBER!$A$9:$AL$517</definedName>
    <definedName name="_xlnm.Print_Area" localSheetId="27">DecRpt!$A$1:$J$51</definedName>
    <definedName name="_xlnm.Print_Area" localSheetId="4">FebRpt!$A$1:$J$51</definedName>
    <definedName name="_xlnm.Print_Area" localSheetId="3">FEBRUARY!$A$9:$AL$517</definedName>
    <definedName name="_xlnm.Print_Area" localSheetId="2">JanRpt!$A$1:$J$51</definedName>
    <definedName name="_xlnm.Print_Area" localSheetId="1">JANUARY!$A$9:$AL$517</definedName>
    <definedName name="_xlnm.Print_Area" localSheetId="16">JulRpt!$A$1:$J$51</definedName>
    <definedName name="_xlnm.Print_Area" localSheetId="15">JULY!$A$9:$AL$517</definedName>
    <definedName name="_xlnm.Print_Area" localSheetId="12">JUNE!$A$9:$AL$517</definedName>
    <definedName name="_xlnm.Print_Area" localSheetId="13">JunRpt!$A$1:$J$51</definedName>
    <definedName name="_xlnm.Print_Area" localSheetId="5">MARCH!$A$9:$AL$517</definedName>
    <definedName name="_xlnm.Print_Area" localSheetId="6">MarRpt!$A$1:$J$51</definedName>
    <definedName name="_xlnm.Print_Area" localSheetId="10">MAY!$A$9:$AL$517</definedName>
    <definedName name="_xlnm.Print_Area" localSheetId="11">MayRpt!$A$1:$J$51</definedName>
    <definedName name="_xlnm.Print_Area" localSheetId="24">NOVEMBER!$A$9:$AL$517</definedName>
    <definedName name="_xlnm.Print_Area" localSheetId="25">NovRpt!$A$1:$J$51</definedName>
    <definedName name="_xlnm.Print_Area" localSheetId="22">OCTOBER!$A$9:$AL$517</definedName>
    <definedName name="_xlnm.Print_Area" localSheetId="23">OctRpt!$A$1:$J$51</definedName>
    <definedName name="_xlnm.Print_Area" localSheetId="20">SepRpt!$A$1:$J$51</definedName>
    <definedName name="_xlnm.Print_Area" localSheetId="19">SEPTEMBER!$A$9:$AL$517</definedName>
    <definedName name="_xlnm.Print_Titles" localSheetId="29">AR251C!$8:$11</definedName>
    <definedName name="_xlnm.Print_Titles" localSheetId="0">DIRECTIONS!$1:$2</definedName>
  </definedNames>
  <calcPr calcId="191029"/>
</workbook>
</file>

<file path=xl/calcChain.xml><?xml version="1.0" encoding="utf-8"?>
<calcChain xmlns="http://schemas.openxmlformats.org/spreadsheetml/2006/main">
  <c r="M67" i="13" l="1"/>
  <c r="M69" i="13" s="1"/>
  <c r="F47" i="17" l="1"/>
  <c r="F47" i="21"/>
  <c r="F47" i="25"/>
  <c r="F47" i="29"/>
  <c r="O485" i="2"/>
  <c r="O485" i="15"/>
  <c r="O485" i="4"/>
  <c r="O485" i="5"/>
  <c r="O485" i="6"/>
  <c r="R484" i="6" s="1"/>
  <c r="O485" i="7"/>
  <c r="R484" i="7" s="1"/>
  <c r="O485" i="8"/>
  <c r="R484" i="8" s="1"/>
  <c r="O485" i="9"/>
  <c r="R484" i="9" s="1"/>
  <c r="O485" i="10"/>
  <c r="O485" i="11"/>
  <c r="O485" i="12"/>
  <c r="O485" i="1"/>
  <c r="R484" i="2"/>
  <c r="R484" i="15"/>
  <c r="R484" i="4"/>
  <c r="R484" i="5"/>
  <c r="R484" i="10"/>
  <c r="R484" i="11"/>
  <c r="R484" i="12"/>
  <c r="R484" i="1"/>
  <c r="AI11" i="13" l="1"/>
  <c r="C11" i="13"/>
  <c r="AA424" i="2" l="1"/>
  <c r="AA378" i="2"/>
  <c r="AA332" i="2"/>
  <c r="AA286" i="2"/>
  <c r="AA240" i="2"/>
  <c r="AA194" i="2"/>
  <c r="AA148" i="2"/>
  <c r="AA102" i="2"/>
  <c r="AA424" i="15"/>
  <c r="AA378" i="15"/>
  <c r="AA332" i="15"/>
  <c r="AA286" i="15"/>
  <c r="AA240" i="15"/>
  <c r="AA194" i="15"/>
  <c r="AA148" i="15"/>
  <c r="AA102" i="15"/>
  <c r="AA424" i="4"/>
  <c r="AA378" i="4"/>
  <c r="AA332" i="4"/>
  <c r="AA286" i="4"/>
  <c r="AA240" i="4"/>
  <c r="AA194" i="4"/>
  <c r="AA148" i="4"/>
  <c r="AA102" i="4"/>
  <c r="AA424" i="5"/>
  <c r="AA378" i="5"/>
  <c r="AA332" i="5"/>
  <c r="AA286" i="5"/>
  <c r="AA240" i="5"/>
  <c r="AA194" i="5"/>
  <c r="AA148" i="5"/>
  <c r="AA102" i="5"/>
  <c r="AA424" i="6"/>
  <c r="AA378" i="6"/>
  <c r="AA332" i="6"/>
  <c r="AA286" i="6"/>
  <c r="AA240" i="6"/>
  <c r="AA194" i="6"/>
  <c r="AA148" i="6"/>
  <c r="AA102" i="6"/>
  <c r="AA424" i="7"/>
  <c r="AA378" i="7"/>
  <c r="AA332" i="7"/>
  <c r="AA286" i="7"/>
  <c r="AA240" i="7"/>
  <c r="AA194" i="7"/>
  <c r="AA148" i="7"/>
  <c r="AA102" i="7"/>
  <c r="AA424" i="8"/>
  <c r="AA378" i="8"/>
  <c r="AA332" i="8"/>
  <c r="AA286" i="8"/>
  <c r="AA240" i="8"/>
  <c r="AA194" i="8"/>
  <c r="AA148" i="8"/>
  <c r="AA102" i="8"/>
  <c r="AA424" i="9"/>
  <c r="AA378" i="9"/>
  <c r="AA332" i="9"/>
  <c r="AA286" i="9"/>
  <c r="AA240" i="9"/>
  <c r="AA194" i="9"/>
  <c r="AA148" i="9"/>
  <c r="AA102" i="9"/>
  <c r="AA424" i="10"/>
  <c r="AA378" i="10"/>
  <c r="AA332" i="10"/>
  <c r="AA286" i="10"/>
  <c r="AA240" i="10"/>
  <c r="AA194" i="10"/>
  <c r="AA148" i="10"/>
  <c r="AA102" i="10"/>
  <c r="AA424" i="11"/>
  <c r="AA378" i="11"/>
  <c r="AA332" i="11"/>
  <c r="AA286" i="11"/>
  <c r="AA240" i="11"/>
  <c r="AA194" i="11"/>
  <c r="AA148" i="11"/>
  <c r="AA102" i="11"/>
  <c r="AA424" i="12"/>
  <c r="AA378" i="12"/>
  <c r="AA332" i="12"/>
  <c r="AA286" i="12"/>
  <c r="AA240" i="12"/>
  <c r="AA194" i="12"/>
  <c r="AA148" i="12"/>
  <c r="AA102" i="12"/>
  <c r="AA424" i="1"/>
  <c r="AA378" i="1"/>
  <c r="AA332" i="1"/>
  <c r="AA286" i="1"/>
  <c r="AA240" i="1"/>
  <c r="AA194" i="1"/>
  <c r="AA148" i="1"/>
  <c r="AA102" i="1"/>
  <c r="AA56" i="2"/>
  <c r="AA56" i="15"/>
  <c r="AA56" i="4"/>
  <c r="AA56" i="5"/>
  <c r="AA56" i="6"/>
  <c r="AA56" i="7"/>
  <c r="AA56" i="8"/>
  <c r="AA56" i="9"/>
  <c r="AA56" i="10"/>
  <c r="AA56" i="11"/>
  <c r="AA56" i="12"/>
  <c r="AA56" i="1"/>
  <c r="K49" i="13" l="1"/>
  <c r="C60" i="13"/>
  <c r="C59" i="13"/>
  <c r="C58" i="13"/>
  <c r="C57" i="13"/>
  <c r="C56" i="13"/>
  <c r="C55" i="13"/>
  <c r="C54" i="13"/>
  <c r="C53" i="13"/>
  <c r="C52" i="13"/>
  <c r="C51" i="13"/>
  <c r="C50" i="13"/>
  <c r="C49" i="13"/>
  <c r="U474" i="2"/>
  <c r="U473" i="2"/>
  <c r="U473" i="15" s="1"/>
  <c r="U473" i="4" s="1"/>
  <c r="U473" i="5" s="1"/>
  <c r="U473" i="6" s="1"/>
  <c r="U473" i="7" s="1"/>
  <c r="U473" i="8" s="1"/>
  <c r="U473" i="9" s="1"/>
  <c r="U473" i="10" s="1"/>
  <c r="U473" i="11" s="1"/>
  <c r="U473" i="12" s="1"/>
  <c r="U472" i="2"/>
  <c r="AE474" i="2"/>
  <c r="AE474" i="15" s="1"/>
  <c r="AE474" i="4" s="1"/>
  <c r="AE474" i="5" s="1"/>
  <c r="AE474" i="6" s="1"/>
  <c r="AE474" i="7" s="1"/>
  <c r="AE474" i="8" s="1"/>
  <c r="AE474" i="9" s="1"/>
  <c r="AE474" i="10" s="1"/>
  <c r="AE474" i="11" s="1"/>
  <c r="AE474" i="12" s="1"/>
  <c r="K57" i="13" s="1"/>
  <c r="AE473" i="2"/>
  <c r="AE473" i="15" s="1"/>
  <c r="AE473" i="4" s="1"/>
  <c r="AE473" i="5" s="1"/>
  <c r="AE473" i="6" s="1"/>
  <c r="AE473" i="7" s="1"/>
  <c r="AE473" i="8" s="1"/>
  <c r="AE473" i="9" s="1"/>
  <c r="AE473" i="10" s="1"/>
  <c r="AE473" i="11" s="1"/>
  <c r="AE473" i="12" s="1"/>
  <c r="AE472" i="2"/>
  <c r="AE472" i="15" s="1"/>
  <c r="AE472" i="4" s="1"/>
  <c r="AE472" i="5" s="1"/>
  <c r="AE472" i="6" s="1"/>
  <c r="AE472" i="7" s="1"/>
  <c r="AE472" i="8" s="1"/>
  <c r="AE472" i="9" s="1"/>
  <c r="AE472" i="10" s="1"/>
  <c r="AE472" i="11" s="1"/>
  <c r="AE472" i="12" s="1"/>
  <c r="Z474" i="2"/>
  <c r="Z474" i="15" s="1"/>
  <c r="Z474" i="4" s="1"/>
  <c r="Z474" i="5" s="1"/>
  <c r="Z474" i="6" s="1"/>
  <c r="Z474" i="7" s="1"/>
  <c r="Z474" i="8" s="1"/>
  <c r="Z474" i="9" s="1"/>
  <c r="Z474" i="10" s="1"/>
  <c r="Z474" i="11" s="1"/>
  <c r="Z474" i="12" s="1"/>
  <c r="K53" i="13" s="1"/>
  <c r="Z473" i="2"/>
  <c r="Z473" i="15" s="1"/>
  <c r="Z473" i="4" s="1"/>
  <c r="Z473" i="5" s="1"/>
  <c r="Z473" i="6" s="1"/>
  <c r="Z473" i="7" s="1"/>
  <c r="Z473" i="8" s="1"/>
  <c r="Z473" i="9" s="1"/>
  <c r="Z473" i="10" s="1"/>
  <c r="Z473" i="11" s="1"/>
  <c r="Z473" i="12" s="1"/>
  <c r="Z472" i="2"/>
  <c r="Z472" i="15" s="1"/>
  <c r="Z472" i="4" s="1"/>
  <c r="Z472" i="5" s="1"/>
  <c r="Z472" i="6" s="1"/>
  <c r="Z472" i="7" s="1"/>
  <c r="Z472" i="8" s="1"/>
  <c r="Z472" i="9" s="1"/>
  <c r="Z472" i="10" s="1"/>
  <c r="Z472" i="11" s="1"/>
  <c r="Z472" i="12" s="1"/>
  <c r="AE484" i="2"/>
  <c r="AE484" i="15" s="1"/>
  <c r="AE484" i="4" s="1"/>
  <c r="AE484" i="5" s="1"/>
  <c r="AE484" i="6" s="1"/>
  <c r="AE484" i="7" s="1"/>
  <c r="AE484" i="8" s="1"/>
  <c r="AE484" i="9" s="1"/>
  <c r="AE484" i="10" s="1"/>
  <c r="AE484" i="11" s="1"/>
  <c r="AE484" i="12" s="1"/>
  <c r="K58" i="13" s="1"/>
  <c r="AE483" i="2"/>
  <c r="AE483" i="15" s="1"/>
  <c r="AE483" i="4" s="1"/>
  <c r="AE483" i="5" s="1"/>
  <c r="AE483" i="6" s="1"/>
  <c r="AE483" i="7" s="1"/>
  <c r="AE483" i="8" s="1"/>
  <c r="AE483" i="9" s="1"/>
  <c r="AE483" i="10" s="1"/>
  <c r="AE483" i="11" s="1"/>
  <c r="AE483" i="12" s="1"/>
  <c r="AE482" i="2"/>
  <c r="AE482" i="15" s="1"/>
  <c r="AE482" i="4" s="1"/>
  <c r="AE482" i="5" s="1"/>
  <c r="AE482" i="6" s="1"/>
  <c r="AE482" i="7" s="1"/>
  <c r="AE482" i="8" s="1"/>
  <c r="AE482" i="9" s="1"/>
  <c r="AE482" i="10" s="1"/>
  <c r="AE482" i="11" s="1"/>
  <c r="AE482" i="12" s="1"/>
  <c r="AE494" i="2"/>
  <c r="AE493" i="2"/>
  <c r="AE493" i="15" s="1"/>
  <c r="AE493" i="4" s="1"/>
  <c r="AE493" i="5" s="1"/>
  <c r="AE493" i="6" s="1"/>
  <c r="AE493" i="7" s="1"/>
  <c r="AE493" i="8" s="1"/>
  <c r="AE493" i="9" s="1"/>
  <c r="AE493" i="10" s="1"/>
  <c r="AE493" i="11" s="1"/>
  <c r="AE493" i="12" s="1"/>
  <c r="AE492" i="2"/>
  <c r="AE492" i="15" s="1"/>
  <c r="AE492" i="4" s="1"/>
  <c r="AE492" i="5" s="1"/>
  <c r="AE492" i="6" s="1"/>
  <c r="AE492" i="7" s="1"/>
  <c r="AE492" i="8" s="1"/>
  <c r="AE492" i="9" s="1"/>
  <c r="AE492" i="10" s="1"/>
  <c r="AE492" i="11" s="1"/>
  <c r="AE492" i="12" s="1"/>
  <c r="AE504" i="2"/>
  <c r="AE503" i="2"/>
  <c r="AE503" i="15" s="1"/>
  <c r="AE503" i="4" s="1"/>
  <c r="AE503" i="5" s="1"/>
  <c r="AE503" i="6" s="1"/>
  <c r="AE503" i="7" s="1"/>
  <c r="AE503" i="8" s="1"/>
  <c r="AE503" i="9" s="1"/>
  <c r="AE503" i="10" s="1"/>
  <c r="AE503" i="11" s="1"/>
  <c r="AE503" i="12" s="1"/>
  <c r="AE502" i="2"/>
  <c r="AE502" i="15" s="1"/>
  <c r="AE502" i="4" s="1"/>
  <c r="AE502" i="5" s="1"/>
  <c r="AE502" i="6" s="1"/>
  <c r="AE502" i="7" s="1"/>
  <c r="AE502" i="8" s="1"/>
  <c r="AE502" i="9" s="1"/>
  <c r="AE502" i="10" s="1"/>
  <c r="AE502" i="11" s="1"/>
  <c r="AE502" i="12" s="1"/>
  <c r="Z504" i="2"/>
  <c r="Z504" i="15" s="1"/>
  <c r="Z504" i="4" s="1"/>
  <c r="Z504" i="5" s="1"/>
  <c r="Z504" i="6" s="1"/>
  <c r="Z504" i="7" s="1"/>
  <c r="Z504" i="8" s="1"/>
  <c r="Z504" i="9" s="1"/>
  <c r="Z504" i="10" s="1"/>
  <c r="Z504" i="11" s="1"/>
  <c r="Z504" i="12" s="1"/>
  <c r="K56" i="13" s="1"/>
  <c r="Z503" i="2"/>
  <c r="Z503" i="15" s="1"/>
  <c r="Z503" i="4" s="1"/>
  <c r="Z503" i="5" s="1"/>
  <c r="Z503" i="6" s="1"/>
  <c r="Z503" i="7" s="1"/>
  <c r="Z503" i="8" s="1"/>
  <c r="Z503" i="9" s="1"/>
  <c r="Z503" i="10" s="1"/>
  <c r="Z503" i="11" s="1"/>
  <c r="Z503" i="12" s="1"/>
  <c r="Z502" i="2"/>
  <c r="Z502" i="15" s="1"/>
  <c r="Z502" i="4" s="1"/>
  <c r="Z502" i="5" s="1"/>
  <c r="Z502" i="6" s="1"/>
  <c r="Z502" i="7" s="1"/>
  <c r="Z502" i="8" s="1"/>
  <c r="Z502" i="9" s="1"/>
  <c r="Z502" i="10" s="1"/>
  <c r="Z502" i="11" s="1"/>
  <c r="Z502" i="12" s="1"/>
  <c r="Z494" i="2"/>
  <c r="Z494" i="15" s="1"/>
  <c r="Z494" i="4" s="1"/>
  <c r="Z494" i="5" s="1"/>
  <c r="Z494" i="6" s="1"/>
  <c r="Z494" i="7" s="1"/>
  <c r="Z494" i="8" s="1"/>
  <c r="Z494" i="9" s="1"/>
  <c r="Z494" i="10" s="1"/>
  <c r="Z494" i="11" s="1"/>
  <c r="Z494" i="12" s="1"/>
  <c r="K55" i="13" s="1"/>
  <c r="Z493" i="2"/>
  <c r="Z493" i="15" s="1"/>
  <c r="Z493" i="4" s="1"/>
  <c r="Z493" i="5" s="1"/>
  <c r="Z493" i="6" s="1"/>
  <c r="Z493" i="7" s="1"/>
  <c r="Z493" i="8" s="1"/>
  <c r="Z493" i="9" s="1"/>
  <c r="Z493" i="10" s="1"/>
  <c r="Z493" i="11" s="1"/>
  <c r="Z493" i="12" s="1"/>
  <c r="Z492" i="2"/>
  <c r="Z484" i="2"/>
  <c r="Z484" i="15" s="1"/>
  <c r="Z484" i="4" s="1"/>
  <c r="Z484" i="5" s="1"/>
  <c r="Z484" i="6" s="1"/>
  <c r="Z484" i="7" s="1"/>
  <c r="Z484" i="8" s="1"/>
  <c r="Z484" i="9" s="1"/>
  <c r="Z484" i="10" s="1"/>
  <c r="Z484" i="11" s="1"/>
  <c r="Z484" i="12" s="1"/>
  <c r="K54" i="13" s="1"/>
  <c r="Z483" i="2"/>
  <c r="Z483" i="15" s="1"/>
  <c r="Z483" i="4" s="1"/>
  <c r="Z483" i="5" s="1"/>
  <c r="Z483" i="6" s="1"/>
  <c r="Z483" i="7" s="1"/>
  <c r="Z483" i="8" s="1"/>
  <c r="Z483" i="9" s="1"/>
  <c r="Z483" i="10" s="1"/>
  <c r="Z483" i="11" s="1"/>
  <c r="Z483" i="12" s="1"/>
  <c r="Z482" i="2"/>
  <c r="Z482" i="15" s="1"/>
  <c r="Z482" i="4" s="1"/>
  <c r="Z482" i="5" s="1"/>
  <c r="Z482" i="6" s="1"/>
  <c r="Z482" i="7" s="1"/>
  <c r="Z482" i="8" s="1"/>
  <c r="Z482" i="9" s="1"/>
  <c r="Z482" i="10" s="1"/>
  <c r="Z482" i="11" s="1"/>
  <c r="Z482" i="12" s="1"/>
  <c r="U484" i="2"/>
  <c r="U484" i="15" s="1"/>
  <c r="U484" i="4" s="1"/>
  <c r="U484" i="5" s="1"/>
  <c r="U484" i="6" s="1"/>
  <c r="U484" i="7" s="1"/>
  <c r="U484" i="8" s="1"/>
  <c r="U484" i="9" s="1"/>
  <c r="U484" i="10" s="1"/>
  <c r="U484" i="11" s="1"/>
  <c r="U484" i="12" s="1"/>
  <c r="K50" i="13" s="1"/>
  <c r="U483" i="2"/>
  <c r="U483" i="15" s="1"/>
  <c r="U483" i="4" s="1"/>
  <c r="U483" i="5" s="1"/>
  <c r="U483" i="6" s="1"/>
  <c r="U483" i="7" s="1"/>
  <c r="U483" i="8" s="1"/>
  <c r="U483" i="9" s="1"/>
  <c r="U483" i="10" s="1"/>
  <c r="U483" i="11" s="1"/>
  <c r="U483" i="12" s="1"/>
  <c r="U482" i="2"/>
  <c r="U482" i="15" s="1"/>
  <c r="U482" i="4" s="1"/>
  <c r="U482" i="5" s="1"/>
  <c r="U482" i="6" s="1"/>
  <c r="U482" i="7" s="1"/>
  <c r="U482" i="8" s="1"/>
  <c r="U482" i="9" s="1"/>
  <c r="U482" i="10" s="1"/>
  <c r="U482" i="11" s="1"/>
  <c r="U482" i="12" s="1"/>
  <c r="U494" i="2"/>
  <c r="U494" i="15" s="1"/>
  <c r="U494" i="4" s="1"/>
  <c r="U494" i="5" s="1"/>
  <c r="U494" i="6" s="1"/>
  <c r="U494" i="7" s="1"/>
  <c r="U494" i="8" s="1"/>
  <c r="U494" i="9" s="1"/>
  <c r="U494" i="10" s="1"/>
  <c r="U494" i="11" s="1"/>
  <c r="U494" i="12" s="1"/>
  <c r="K51" i="13" s="1"/>
  <c r="U493" i="2"/>
  <c r="U493" i="15" s="1"/>
  <c r="U493" i="4" s="1"/>
  <c r="U493" i="5" s="1"/>
  <c r="U493" i="6" s="1"/>
  <c r="U493" i="7" s="1"/>
  <c r="U493" i="8" s="1"/>
  <c r="U493" i="9" s="1"/>
  <c r="U493" i="10" s="1"/>
  <c r="U493" i="11" s="1"/>
  <c r="U493" i="12" s="1"/>
  <c r="U492" i="2"/>
  <c r="U492" i="15" s="1"/>
  <c r="U492" i="4" s="1"/>
  <c r="U492" i="5" s="1"/>
  <c r="U492" i="6" s="1"/>
  <c r="U492" i="7" s="1"/>
  <c r="U492" i="8" s="1"/>
  <c r="U492" i="9" s="1"/>
  <c r="U492" i="10" s="1"/>
  <c r="U492" i="11" s="1"/>
  <c r="U492" i="12" s="1"/>
  <c r="U474" i="15"/>
  <c r="U474" i="4" s="1"/>
  <c r="U474" i="5" s="1"/>
  <c r="U474" i="6" s="1"/>
  <c r="U474" i="7" s="1"/>
  <c r="U474" i="8" s="1"/>
  <c r="U474" i="9" s="1"/>
  <c r="U474" i="10" s="1"/>
  <c r="U474" i="11" s="1"/>
  <c r="U474" i="12" s="1"/>
  <c r="U472" i="15"/>
  <c r="U472" i="4" s="1"/>
  <c r="U472" i="5" s="1"/>
  <c r="U472" i="6" s="1"/>
  <c r="U472" i="7" s="1"/>
  <c r="U472" i="8" s="1"/>
  <c r="U472" i="9" s="1"/>
  <c r="U472" i="10" s="1"/>
  <c r="U472" i="11" s="1"/>
  <c r="U472" i="12" s="1"/>
  <c r="AE494" i="15"/>
  <c r="AE494" i="4" s="1"/>
  <c r="AE494" i="5" s="1"/>
  <c r="AE494" i="6" s="1"/>
  <c r="AE494" i="7" s="1"/>
  <c r="AE494" i="8" s="1"/>
  <c r="AE494" i="9" s="1"/>
  <c r="AE494" i="10" s="1"/>
  <c r="AE494" i="11" s="1"/>
  <c r="AE494" i="12" s="1"/>
  <c r="K59" i="13" s="1"/>
  <c r="AE504" i="15"/>
  <c r="AE504" i="4" s="1"/>
  <c r="AE504" i="5" s="1"/>
  <c r="AE504" i="6" s="1"/>
  <c r="AE504" i="7" s="1"/>
  <c r="AE504" i="8" s="1"/>
  <c r="AE504" i="9" s="1"/>
  <c r="AE504" i="10" s="1"/>
  <c r="AE504" i="11" s="1"/>
  <c r="AE504" i="12" s="1"/>
  <c r="K60" i="13" s="1"/>
  <c r="Z492" i="15"/>
  <c r="Z492" i="4" s="1"/>
  <c r="Z492" i="5" s="1"/>
  <c r="Z492" i="6" s="1"/>
  <c r="Z492" i="7" s="1"/>
  <c r="Z492" i="8" s="1"/>
  <c r="Z492" i="9" s="1"/>
  <c r="Z492" i="10" s="1"/>
  <c r="Z492" i="11" s="1"/>
  <c r="Z492" i="12" s="1"/>
  <c r="C58" i="1" l="1"/>
  <c r="C104" i="1" s="1"/>
  <c r="C150" i="1" s="1"/>
  <c r="C196" i="1" s="1"/>
  <c r="C242" i="1" s="1"/>
  <c r="C288" i="1" s="1"/>
  <c r="C334" i="1" s="1"/>
  <c r="C380" i="1" s="1"/>
  <c r="C426" i="1" s="1"/>
  <c r="AJ426" i="1" s="1"/>
  <c r="C58" i="2"/>
  <c r="C104" i="2" s="1"/>
  <c r="C58" i="15"/>
  <c r="C104" i="15" s="1"/>
  <c r="AJ104" i="15" s="1"/>
  <c r="C58" i="4"/>
  <c r="C104" i="4" s="1"/>
  <c r="C150" i="4" s="1"/>
  <c r="C58" i="6"/>
  <c r="C104" i="6" s="1"/>
  <c r="C58" i="7"/>
  <c r="C104" i="7" s="1"/>
  <c r="C58" i="8"/>
  <c r="C104" i="8" s="1"/>
  <c r="C58" i="9"/>
  <c r="C104" i="9" s="1"/>
  <c r="AJ104" i="9" s="1"/>
  <c r="C58" i="10"/>
  <c r="C104" i="10" s="1"/>
  <c r="C58" i="11"/>
  <c r="C104" i="11" s="1"/>
  <c r="C58" i="12"/>
  <c r="C104" i="12" s="1"/>
  <c r="C150" i="12" s="1"/>
  <c r="C196" i="12" s="1"/>
  <c r="C242" i="12" s="1"/>
  <c r="C288" i="12" s="1"/>
  <c r="C334" i="12" s="1"/>
  <c r="C380" i="12" s="1"/>
  <c r="C426" i="12" s="1"/>
  <c r="C58" i="5"/>
  <c r="C104" i="5" s="1"/>
  <c r="AJ104" i="5" s="1"/>
  <c r="AI426" i="1"/>
  <c r="B426" i="1"/>
  <c r="AK425" i="1"/>
  <c r="AJ425" i="1"/>
  <c r="E425" i="1"/>
  <c r="D425" i="1"/>
  <c r="C425" i="1"/>
  <c r="B425" i="1"/>
  <c r="AI426" i="2"/>
  <c r="B426" i="2"/>
  <c r="AJ425" i="2"/>
  <c r="D425" i="2"/>
  <c r="C425" i="2"/>
  <c r="B425" i="2"/>
  <c r="AI426" i="15"/>
  <c r="B426" i="15"/>
  <c r="AJ425" i="15"/>
  <c r="D425" i="15"/>
  <c r="C425" i="15"/>
  <c r="B425" i="15"/>
  <c r="AI426" i="4"/>
  <c r="B426" i="4"/>
  <c r="AJ425" i="4"/>
  <c r="D425" i="4"/>
  <c r="C425" i="4"/>
  <c r="B425" i="4"/>
  <c r="AI426" i="5"/>
  <c r="B426" i="5"/>
  <c r="AJ425" i="5"/>
  <c r="D425" i="5"/>
  <c r="C425" i="5"/>
  <c r="B425" i="5"/>
  <c r="AI426" i="6"/>
  <c r="B426" i="6"/>
  <c r="AJ425" i="6"/>
  <c r="D425" i="6"/>
  <c r="C425" i="6"/>
  <c r="B425" i="6"/>
  <c r="AI426" i="7"/>
  <c r="B426" i="7"/>
  <c r="AJ425" i="7"/>
  <c r="D425" i="7"/>
  <c r="C425" i="7"/>
  <c r="B425" i="7"/>
  <c r="AI426" i="8"/>
  <c r="B426" i="8"/>
  <c r="AJ425" i="8"/>
  <c r="D425" i="8"/>
  <c r="C425" i="8"/>
  <c r="B425" i="8"/>
  <c r="AI426" i="9"/>
  <c r="B426" i="9"/>
  <c r="AJ425" i="9"/>
  <c r="D425" i="9"/>
  <c r="C425" i="9"/>
  <c r="B425" i="9"/>
  <c r="AI426" i="10"/>
  <c r="B426" i="10"/>
  <c r="AJ425" i="10"/>
  <c r="D425" i="10"/>
  <c r="C425" i="10"/>
  <c r="B425" i="10"/>
  <c r="AI426" i="11"/>
  <c r="B426" i="11"/>
  <c r="AJ425" i="11"/>
  <c r="D425" i="11"/>
  <c r="C425" i="11"/>
  <c r="B425" i="11"/>
  <c r="AI426" i="12"/>
  <c r="B426" i="12"/>
  <c r="AJ425" i="12"/>
  <c r="D425" i="12"/>
  <c r="C425" i="12"/>
  <c r="B425" i="12"/>
  <c r="AI380" i="1"/>
  <c r="B380" i="1"/>
  <c r="AK379" i="1"/>
  <c r="AJ379" i="1"/>
  <c r="E379" i="1"/>
  <c r="D379" i="1"/>
  <c r="C379" i="1"/>
  <c r="B379" i="1"/>
  <c r="AI380" i="2"/>
  <c r="B380" i="2"/>
  <c r="AJ379" i="2"/>
  <c r="D379" i="2"/>
  <c r="C379" i="2"/>
  <c r="B379" i="2"/>
  <c r="AI380" i="15"/>
  <c r="B380" i="15"/>
  <c r="AJ379" i="15"/>
  <c r="D379" i="15"/>
  <c r="C379" i="15"/>
  <c r="B379" i="15"/>
  <c r="AI380" i="4"/>
  <c r="B380" i="4"/>
  <c r="AJ379" i="4"/>
  <c r="D379" i="4"/>
  <c r="C379" i="4"/>
  <c r="B379" i="4"/>
  <c r="AI380" i="5"/>
  <c r="B380" i="5"/>
  <c r="AJ379" i="5"/>
  <c r="D379" i="5"/>
  <c r="C379" i="5"/>
  <c r="B379" i="5"/>
  <c r="AI380" i="6"/>
  <c r="B380" i="6"/>
  <c r="AJ379" i="6"/>
  <c r="D379" i="6"/>
  <c r="C379" i="6"/>
  <c r="B379" i="6"/>
  <c r="AI380" i="7"/>
  <c r="B380" i="7"/>
  <c r="AJ379" i="7"/>
  <c r="D379" i="7"/>
  <c r="C379" i="7"/>
  <c r="B379" i="7"/>
  <c r="AI380" i="8"/>
  <c r="B380" i="8"/>
  <c r="AJ379" i="8"/>
  <c r="D379" i="8"/>
  <c r="C379" i="8"/>
  <c r="B379" i="8"/>
  <c r="AI380" i="9"/>
  <c r="B380" i="9"/>
  <c r="AJ379" i="9"/>
  <c r="D379" i="9"/>
  <c r="C379" i="9"/>
  <c r="B379" i="9"/>
  <c r="AI380" i="10"/>
  <c r="B380" i="10"/>
  <c r="AJ379" i="10"/>
  <c r="D379" i="10"/>
  <c r="C379" i="10"/>
  <c r="B379" i="10"/>
  <c r="AI380" i="11"/>
  <c r="B380" i="11"/>
  <c r="AJ379" i="11"/>
  <c r="D379" i="11"/>
  <c r="C379" i="11"/>
  <c r="B379" i="11"/>
  <c r="AI380" i="12"/>
  <c r="B380" i="12"/>
  <c r="AJ379" i="12"/>
  <c r="D379" i="12"/>
  <c r="C379" i="12"/>
  <c r="B379" i="12"/>
  <c r="AI334" i="1"/>
  <c r="B334" i="1"/>
  <c r="AK333" i="1"/>
  <c r="AJ333" i="1"/>
  <c r="E333" i="1"/>
  <c r="D333" i="1"/>
  <c r="C333" i="1"/>
  <c r="B333" i="1"/>
  <c r="AI334" i="2"/>
  <c r="B334" i="2"/>
  <c r="AJ333" i="2"/>
  <c r="D333" i="2"/>
  <c r="C333" i="2"/>
  <c r="B333" i="2"/>
  <c r="AI334" i="15"/>
  <c r="B334" i="15"/>
  <c r="AJ333" i="15"/>
  <c r="D333" i="15"/>
  <c r="C333" i="15"/>
  <c r="B333" i="15"/>
  <c r="AI334" i="4"/>
  <c r="B334" i="4"/>
  <c r="AJ333" i="4"/>
  <c r="D333" i="4"/>
  <c r="C333" i="4"/>
  <c r="B333" i="4"/>
  <c r="AI334" i="5"/>
  <c r="B334" i="5"/>
  <c r="AJ333" i="5"/>
  <c r="D333" i="5"/>
  <c r="C333" i="5"/>
  <c r="B333" i="5"/>
  <c r="AI334" i="6"/>
  <c r="B334" i="6"/>
  <c r="AJ333" i="6"/>
  <c r="D333" i="6"/>
  <c r="C333" i="6"/>
  <c r="B333" i="6"/>
  <c r="AI334" i="7"/>
  <c r="B334" i="7"/>
  <c r="AJ333" i="7"/>
  <c r="D333" i="7"/>
  <c r="C333" i="7"/>
  <c r="B333" i="7"/>
  <c r="AI334" i="8"/>
  <c r="B334" i="8"/>
  <c r="AJ333" i="8"/>
  <c r="D333" i="8"/>
  <c r="C333" i="8"/>
  <c r="B333" i="8"/>
  <c r="AI334" i="9"/>
  <c r="B334" i="9"/>
  <c r="AJ333" i="9"/>
  <c r="D333" i="9"/>
  <c r="C333" i="9"/>
  <c r="B333" i="9"/>
  <c r="AI334" i="10"/>
  <c r="B334" i="10"/>
  <c r="AJ333" i="10"/>
  <c r="D333" i="10"/>
  <c r="C333" i="10"/>
  <c r="B333" i="10"/>
  <c r="AI334" i="11"/>
  <c r="B334" i="11"/>
  <c r="AJ333" i="11"/>
  <c r="D333" i="11"/>
  <c r="C333" i="11"/>
  <c r="B333" i="11"/>
  <c r="AI334" i="12"/>
  <c r="B334" i="12"/>
  <c r="AJ333" i="12"/>
  <c r="D333" i="12"/>
  <c r="C333" i="12"/>
  <c r="B333" i="12"/>
  <c r="AI288" i="1"/>
  <c r="B288" i="1"/>
  <c r="AK287" i="1"/>
  <c r="AJ287" i="1"/>
  <c r="E287" i="1"/>
  <c r="D287" i="1"/>
  <c r="C287" i="1"/>
  <c r="B287" i="1"/>
  <c r="AI288" i="2"/>
  <c r="B288" i="2"/>
  <c r="AJ287" i="2"/>
  <c r="D287" i="2"/>
  <c r="C287" i="2"/>
  <c r="B287" i="2"/>
  <c r="AI288" i="15"/>
  <c r="B288" i="15"/>
  <c r="AJ287" i="15"/>
  <c r="D287" i="15"/>
  <c r="C287" i="15"/>
  <c r="B287" i="15"/>
  <c r="AI288" i="4"/>
  <c r="B288" i="4"/>
  <c r="AJ287" i="4"/>
  <c r="D287" i="4"/>
  <c r="C287" i="4"/>
  <c r="B287" i="4"/>
  <c r="AI288" i="5"/>
  <c r="B288" i="5"/>
  <c r="AJ287" i="5"/>
  <c r="D287" i="5"/>
  <c r="C287" i="5"/>
  <c r="B287" i="5"/>
  <c r="AI288" i="6"/>
  <c r="B288" i="6"/>
  <c r="AJ287" i="6"/>
  <c r="D287" i="6"/>
  <c r="C287" i="6"/>
  <c r="B287" i="6"/>
  <c r="AI288" i="7"/>
  <c r="B288" i="7"/>
  <c r="AJ287" i="7"/>
  <c r="D287" i="7"/>
  <c r="C287" i="7"/>
  <c r="B287" i="7"/>
  <c r="AI288" i="8"/>
  <c r="B288" i="8"/>
  <c r="AJ287" i="8"/>
  <c r="D287" i="8"/>
  <c r="C287" i="8"/>
  <c r="B287" i="8"/>
  <c r="AI288" i="9"/>
  <c r="B288" i="9"/>
  <c r="AJ287" i="9"/>
  <c r="D287" i="9"/>
  <c r="C287" i="9"/>
  <c r="B287" i="9"/>
  <c r="AI288" i="10"/>
  <c r="B288" i="10"/>
  <c r="AJ287" i="10"/>
  <c r="D287" i="10"/>
  <c r="C287" i="10"/>
  <c r="B287" i="10"/>
  <c r="AI288" i="11"/>
  <c r="B288" i="11"/>
  <c r="AJ287" i="11"/>
  <c r="D287" i="11"/>
  <c r="C287" i="11"/>
  <c r="B287" i="11"/>
  <c r="AI288" i="12"/>
  <c r="B288" i="12"/>
  <c r="AJ287" i="12"/>
  <c r="D287" i="12"/>
  <c r="C287" i="12"/>
  <c r="B287" i="12"/>
  <c r="AI242" i="1"/>
  <c r="B242" i="1"/>
  <c r="AK241" i="1"/>
  <c r="AJ241" i="1"/>
  <c r="E241" i="1"/>
  <c r="D241" i="1"/>
  <c r="C241" i="1"/>
  <c r="B241" i="1"/>
  <c r="AI242" i="2"/>
  <c r="B242" i="2"/>
  <c r="AJ241" i="2"/>
  <c r="D241" i="2"/>
  <c r="C241" i="2"/>
  <c r="B241" i="2"/>
  <c r="AI242" i="15"/>
  <c r="B242" i="15"/>
  <c r="AJ241" i="15"/>
  <c r="D241" i="15"/>
  <c r="C241" i="15"/>
  <c r="B241" i="15"/>
  <c r="AI242" i="4"/>
  <c r="B242" i="4"/>
  <c r="AJ241" i="4"/>
  <c r="D241" i="4"/>
  <c r="C241" i="4"/>
  <c r="B241" i="4"/>
  <c r="AI242" i="5"/>
  <c r="B242" i="5"/>
  <c r="AJ241" i="5"/>
  <c r="D241" i="5"/>
  <c r="C241" i="5"/>
  <c r="B241" i="5"/>
  <c r="AI242" i="6"/>
  <c r="B242" i="6"/>
  <c r="AJ241" i="6"/>
  <c r="D241" i="6"/>
  <c r="C241" i="6"/>
  <c r="B241" i="6"/>
  <c r="AI242" i="7"/>
  <c r="B242" i="7"/>
  <c r="AJ241" i="7"/>
  <c r="D241" i="7"/>
  <c r="C241" i="7"/>
  <c r="B241" i="7"/>
  <c r="AI242" i="8"/>
  <c r="B242" i="8"/>
  <c r="AJ241" i="8"/>
  <c r="D241" i="8"/>
  <c r="C241" i="8"/>
  <c r="B241" i="8"/>
  <c r="AI242" i="9"/>
  <c r="B242" i="9"/>
  <c r="AJ241" i="9"/>
  <c r="D241" i="9"/>
  <c r="C241" i="9"/>
  <c r="B241" i="9"/>
  <c r="AI242" i="10"/>
  <c r="B242" i="10"/>
  <c r="AJ241" i="10"/>
  <c r="D241" i="10"/>
  <c r="C241" i="10"/>
  <c r="B241" i="10"/>
  <c r="AI242" i="11"/>
  <c r="B242" i="11"/>
  <c r="AJ241" i="11"/>
  <c r="D241" i="11"/>
  <c r="C241" i="11"/>
  <c r="B241" i="11"/>
  <c r="AI242" i="12"/>
  <c r="B242" i="12"/>
  <c r="AJ241" i="12"/>
  <c r="D241" i="12"/>
  <c r="C241" i="12"/>
  <c r="B241" i="12"/>
  <c r="AI196" i="1"/>
  <c r="B196" i="1"/>
  <c r="AK195" i="1"/>
  <c r="AJ195" i="1"/>
  <c r="E195" i="1"/>
  <c r="D195" i="1"/>
  <c r="C195" i="1"/>
  <c r="B195" i="1"/>
  <c r="AI196" i="2"/>
  <c r="B196" i="2"/>
  <c r="AJ195" i="2"/>
  <c r="D195" i="2"/>
  <c r="C195" i="2"/>
  <c r="B195" i="2"/>
  <c r="AI196" i="15"/>
  <c r="B196" i="15"/>
  <c r="AJ195" i="15"/>
  <c r="D195" i="15"/>
  <c r="C195" i="15"/>
  <c r="B195" i="15"/>
  <c r="AI196" i="4"/>
  <c r="B196" i="4"/>
  <c r="AJ195" i="4"/>
  <c r="D195" i="4"/>
  <c r="C195" i="4"/>
  <c r="B195" i="4"/>
  <c r="AI196" i="5"/>
  <c r="B196" i="5"/>
  <c r="AJ195" i="5"/>
  <c r="D195" i="5"/>
  <c r="C195" i="5"/>
  <c r="B195" i="5"/>
  <c r="AI196" i="6"/>
  <c r="B196" i="6"/>
  <c r="AJ195" i="6"/>
  <c r="D195" i="6"/>
  <c r="C195" i="6"/>
  <c r="B195" i="6"/>
  <c r="AI196" i="7"/>
  <c r="B196" i="7"/>
  <c r="AJ195" i="7"/>
  <c r="D195" i="7"/>
  <c r="C195" i="7"/>
  <c r="B195" i="7"/>
  <c r="AI196" i="8"/>
  <c r="B196" i="8"/>
  <c r="AJ195" i="8"/>
  <c r="D195" i="8"/>
  <c r="C195" i="8"/>
  <c r="B195" i="8"/>
  <c r="AI196" i="9"/>
  <c r="B196" i="9"/>
  <c r="AJ195" i="9"/>
  <c r="D195" i="9"/>
  <c r="C195" i="9"/>
  <c r="B195" i="9"/>
  <c r="AI196" i="10"/>
  <c r="B196" i="10"/>
  <c r="AJ195" i="10"/>
  <c r="D195" i="10"/>
  <c r="C195" i="10"/>
  <c r="B195" i="10"/>
  <c r="AI196" i="11"/>
  <c r="B196" i="11"/>
  <c r="AJ195" i="11"/>
  <c r="D195" i="11"/>
  <c r="C195" i="11"/>
  <c r="B195" i="11"/>
  <c r="AI196" i="12"/>
  <c r="B196" i="12"/>
  <c r="AJ195" i="12"/>
  <c r="D195" i="12"/>
  <c r="C195" i="12"/>
  <c r="B195" i="12"/>
  <c r="AI150" i="1"/>
  <c r="B150" i="1"/>
  <c r="AK149" i="1"/>
  <c r="AJ149" i="1"/>
  <c r="E149" i="1"/>
  <c r="D149" i="1"/>
  <c r="C149" i="1"/>
  <c r="B149" i="1"/>
  <c r="AI150" i="2"/>
  <c r="B150" i="2"/>
  <c r="AJ149" i="2"/>
  <c r="D149" i="2"/>
  <c r="C149" i="2"/>
  <c r="B149" i="2"/>
  <c r="AI150" i="15"/>
  <c r="B150" i="15"/>
  <c r="AJ149" i="15"/>
  <c r="D149" i="15"/>
  <c r="C149" i="15"/>
  <c r="B149" i="15"/>
  <c r="AI150" i="4"/>
  <c r="B150" i="4"/>
  <c r="AJ149" i="4"/>
  <c r="D149" i="4"/>
  <c r="C149" i="4"/>
  <c r="B149" i="4"/>
  <c r="AI150" i="5"/>
  <c r="B150" i="5"/>
  <c r="AJ149" i="5"/>
  <c r="D149" i="5"/>
  <c r="C149" i="5"/>
  <c r="B149" i="5"/>
  <c r="AI150" i="6"/>
  <c r="B150" i="6"/>
  <c r="AJ149" i="6"/>
  <c r="D149" i="6"/>
  <c r="C149" i="6"/>
  <c r="B149" i="6"/>
  <c r="AI150" i="7"/>
  <c r="B150" i="7"/>
  <c r="AJ149" i="7"/>
  <c r="D149" i="7"/>
  <c r="C149" i="7"/>
  <c r="B149" i="7"/>
  <c r="AI150" i="8"/>
  <c r="B150" i="8"/>
  <c r="AJ149" i="8"/>
  <c r="D149" i="8"/>
  <c r="C149" i="8"/>
  <c r="B149" i="8"/>
  <c r="AI150" i="9"/>
  <c r="B150" i="9"/>
  <c r="AJ149" i="9"/>
  <c r="D149" i="9"/>
  <c r="C149" i="9"/>
  <c r="B149" i="9"/>
  <c r="AI150" i="10"/>
  <c r="B150" i="10"/>
  <c r="AJ149" i="10"/>
  <c r="D149" i="10"/>
  <c r="C149" i="10"/>
  <c r="B149" i="10"/>
  <c r="AI150" i="11"/>
  <c r="B150" i="11"/>
  <c r="AJ149" i="11"/>
  <c r="D149" i="11"/>
  <c r="C149" i="11"/>
  <c r="B149" i="11"/>
  <c r="AI150" i="12"/>
  <c r="B150" i="12"/>
  <c r="AJ149" i="12"/>
  <c r="D149" i="12"/>
  <c r="C149" i="12"/>
  <c r="B149" i="12"/>
  <c r="AI104" i="1"/>
  <c r="B104" i="1"/>
  <c r="AK103" i="1"/>
  <c r="AJ103" i="1"/>
  <c r="E103" i="1"/>
  <c r="D103" i="1"/>
  <c r="C103" i="1"/>
  <c r="B103" i="1"/>
  <c r="AI104" i="2"/>
  <c r="B104" i="2"/>
  <c r="AJ103" i="2"/>
  <c r="D103" i="2"/>
  <c r="C103" i="2"/>
  <c r="B103" i="2"/>
  <c r="AI104" i="15"/>
  <c r="B104" i="15"/>
  <c r="AJ103" i="15"/>
  <c r="D103" i="15"/>
  <c r="C103" i="15"/>
  <c r="B103" i="15"/>
  <c r="AI104" i="4"/>
  <c r="B104" i="4"/>
  <c r="AJ103" i="4"/>
  <c r="D103" i="4"/>
  <c r="C103" i="4"/>
  <c r="B103" i="4"/>
  <c r="AI104" i="5"/>
  <c r="B104" i="5"/>
  <c r="AJ103" i="5"/>
  <c r="D103" i="5"/>
  <c r="C103" i="5"/>
  <c r="B103" i="5"/>
  <c r="AI104" i="6"/>
  <c r="B104" i="6"/>
  <c r="AJ103" i="6"/>
  <c r="D103" i="6"/>
  <c r="C103" i="6"/>
  <c r="B103" i="6"/>
  <c r="AI104" i="7"/>
  <c r="B104" i="7"/>
  <c r="AJ103" i="7"/>
  <c r="D103" i="7"/>
  <c r="C103" i="7"/>
  <c r="B103" i="7"/>
  <c r="AI104" i="8"/>
  <c r="B104" i="8"/>
  <c r="AJ103" i="8"/>
  <c r="D103" i="8"/>
  <c r="C103" i="8"/>
  <c r="B103" i="8"/>
  <c r="AI104" i="9"/>
  <c r="B104" i="9"/>
  <c r="AJ103" i="9"/>
  <c r="D103" i="9"/>
  <c r="C103" i="9"/>
  <c r="B103" i="9"/>
  <c r="AI104" i="10"/>
  <c r="B104" i="10"/>
  <c r="AJ103" i="10"/>
  <c r="D103" i="10"/>
  <c r="C103" i="10"/>
  <c r="B103" i="10"/>
  <c r="AI104" i="11"/>
  <c r="B104" i="11"/>
  <c r="AJ103" i="11"/>
  <c r="D103" i="11"/>
  <c r="C103" i="11"/>
  <c r="B103" i="11"/>
  <c r="AI104" i="12"/>
  <c r="B104" i="12"/>
  <c r="AJ103" i="12"/>
  <c r="D103" i="12"/>
  <c r="C103" i="12"/>
  <c r="B103" i="12"/>
  <c r="AI58" i="1"/>
  <c r="AI58" i="2"/>
  <c r="AI58" i="15"/>
  <c r="AI58" i="4"/>
  <c r="AI58" i="5"/>
  <c r="AI58" i="6"/>
  <c r="AI58" i="7"/>
  <c r="AI58" i="8"/>
  <c r="AI58" i="9"/>
  <c r="AI58" i="10"/>
  <c r="AI58" i="11"/>
  <c r="AI58" i="12"/>
  <c r="AK57" i="1"/>
  <c r="AJ57" i="1"/>
  <c r="AJ57" i="2"/>
  <c r="AJ57" i="15"/>
  <c r="AJ57" i="4"/>
  <c r="AJ57" i="5"/>
  <c r="AJ57" i="6"/>
  <c r="AJ57" i="7"/>
  <c r="AJ57" i="8"/>
  <c r="AJ57" i="9"/>
  <c r="AJ57" i="10"/>
  <c r="AJ57" i="11"/>
  <c r="AJ57" i="12"/>
  <c r="AK11" i="1"/>
  <c r="AI12" i="1"/>
  <c r="AI12" i="2"/>
  <c r="AI12" i="15"/>
  <c r="AI12" i="4"/>
  <c r="AI12" i="5"/>
  <c r="AI12" i="6"/>
  <c r="AI12" i="7"/>
  <c r="AI12" i="8"/>
  <c r="AI12" i="9"/>
  <c r="AI12" i="10"/>
  <c r="AI12" i="11"/>
  <c r="AI12" i="12"/>
  <c r="AJ11" i="1"/>
  <c r="AJ11" i="2"/>
  <c r="AJ11" i="15"/>
  <c r="AJ11" i="4"/>
  <c r="AJ11" i="5"/>
  <c r="AJ11" i="6"/>
  <c r="AJ11" i="7"/>
  <c r="AJ11" i="8"/>
  <c r="AJ11" i="9"/>
  <c r="AJ11" i="10"/>
  <c r="AJ11" i="11"/>
  <c r="AJ11" i="12"/>
  <c r="E57" i="1"/>
  <c r="D57" i="1"/>
  <c r="D57" i="2"/>
  <c r="D57" i="15"/>
  <c r="D57" i="4"/>
  <c r="D57" i="5"/>
  <c r="D57" i="6"/>
  <c r="D57" i="7"/>
  <c r="D57" i="8"/>
  <c r="D57" i="9"/>
  <c r="D57" i="10"/>
  <c r="D57" i="11"/>
  <c r="D57" i="12"/>
  <c r="C57" i="1"/>
  <c r="C57" i="2"/>
  <c r="C57" i="15"/>
  <c r="C57" i="4"/>
  <c r="C57" i="5"/>
  <c r="C57" i="6"/>
  <c r="C57" i="7"/>
  <c r="C57" i="8"/>
  <c r="C57" i="9"/>
  <c r="C57" i="10"/>
  <c r="C57" i="11"/>
  <c r="C57" i="12"/>
  <c r="B58" i="1"/>
  <c r="B58" i="2"/>
  <c r="B58" i="15"/>
  <c r="B58" i="4"/>
  <c r="B58" i="5"/>
  <c r="B58" i="6"/>
  <c r="B58" i="7"/>
  <c r="B58" i="8"/>
  <c r="B58" i="9"/>
  <c r="B58" i="10"/>
  <c r="B58" i="11"/>
  <c r="B58" i="12"/>
  <c r="B57" i="1"/>
  <c r="B57" i="2"/>
  <c r="B57" i="15"/>
  <c r="B57" i="4"/>
  <c r="B57" i="5"/>
  <c r="B57" i="6"/>
  <c r="B57" i="7"/>
  <c r="B57" i="8"/>
  <c r="B57" i="9"/>
  <c r="B57" i="10"/>
  <c r="B57" i="11"/>
  <c r="B57" i="12"/>
  <c r="AJ104" i="8" l="1"/>
  <c r="C150" i="8"/>
  <c r="C196" i="8" s="1"/>
  <c r="C242" i="8" s="1"/>
  <c r="C150" i="15"/>
  <c r="C196" i="15" s="1"/>
  <c r="AJ196" i="15" s="1"/>
  <c r="AJ104" i="11"/>
  <c r="C150" i="11"/>
  <c r="C150" i="7"/>
  <c r="AJ104" i="7"/>
  <c r="C150" i="10"/>
  <c r="AJ104" i="10"/>
  <c r="C150" i="6"/>
  <c r="AJ104" i="6"/>
  <c r="C196" i="4"/>
  <c r="AJ150" i="4"/>
  <c r="AJ104" i="4"/>
  <c r="C150" i="5"/>
  <c r="C150" i="9"/>
  <c r="AJ104" i="2"/>
  <c r="C150" i="2"/>
  <c r="AJ426" i="12"/>
  <c r="F58" i="13"/>
  <c r="C242" i="15" l="1"/>
  <c r="AJ242" i="15" s="1"/>
  <c r="AJ150" i="8"/>
  <c r="AJ196" i="8"/>
  <c r="AJ150" i="15"/>
  <c r="AJ150" i="9"/>
  <c r="C196" i="9"/>
  <c r="AJ196" i="4"/>
  <c r="C242" i="4"/>
  <c r="C288" i="8"/>
  <c r="AJ242" i="8"/>
  <c r="AJ150" i="11"/>
  <c r="C196" i="11"/>
  <c r="C196" i="6"/>
  <c r="AJ150" i="6"/>
  <c r="AJ150" i="7"/>
  <c r="C196" i="7"/>
  <c r="AJ150" i="5"/>
  <c r="C196" i="5"/>
  <c r="AJ150" i="10"/>
  <c r="C196" i="10"/>
  <c r="C196" i="2"/>
  <c r="AJ150" i="2"/>
  <c r="F60" i="13"/>
  <c r="F59" i="13"/>
  <c r="F57" i="13"/>
  <c r="F56" i="13"/>
  <c r="F55" i="13"/>
  <c r="F54" i="13"/>
  <c r="F53" i="13"/>
  <c r="F52" i="13"/>
  <c r="F51" i="13"/>
  <c r="F50" i="13"/>
  <c r="F49" i="13"/>
  <c r="M66" i="13"/>
  <c r="F61" i="13"/>
  <c r="K48" i="13"/>
  <c r="C288" i="15" l="1"/>
  <c r="AJ288" i="15"/>
  <c r="C334" i="15"/>
  <c r="C242" i="7"/>
  <c r="AJ196" i="7"/>
  <c r="C242" i="11"/>
  <c r="AJ196" i="11"/>
  <c r="C288" i="4"/>
  <c r="AJ242" i="4"/>
  <c r="AJ196" i="10"/>
  <c r="C242" i="10"/>
  <c r="AJ196" i="5"/>
  <c r="C242" i="5"/>
  <c r="AJ196" i="9"/>
  <c r="C242" i="9"/>
  <c r="C242" i="6"/>
  <c r="AJ196" i="6"/>
  <c r="AJ288" i="8"/>
  <c r="C334" i="8"/>
  <c r="AJ196" i="2"/>
  <c r="C242" i="2"/>
  <c r="AD489" i="2"/>
  <c r="AD499" i="2" s="1"/>
  <c r="AD509" i="2" s="1"/>
  <c r="AD489" i="15"/>
  <c r="AD499" i="15" s="1"/>
  <c r="AD509" i="15" s="1"/>
  <c r="AD489" i="4"/>
  <c r="AD499" i="4" s="1"/>
  <c r="AD509" i="4" s="1"/>
  <c r="AD489" i="5"/>
  <c r="AD499" i="5" s="1"/>
  <c r="AD509" i="5" s="1"/>
  <c r="AD489" i="6"/>
  <c r="AD499" i="6" s="1"/>
  <c r="AD509" i="6" s="1"/>
  <c r="AD489" i="7"/>
  <c r="AD499" i="7" s="1"/>
  <c r="AD509" i="7" s="1"/>
  <c r="AD489" i="8"/>
  <c r="AD499" i="8" s="1"/>
  <c r="AD509" i="8" s="1"/>
  <c r="AD489" i="9"/>
  <c r="AD499" i="9" s="1"/>
  <c r="AD509" i="9" s="1"/>
  <c r="AD489" i="10"/>
  <c r="AD499" i="10" s="1"/>
  <c r="AD509" i="10" s="1"/>
  <c r="AD489" i="11"/>
  <c r="AD499" i="11" s="1"/>
  <c r="AD509" i="11" s="1"/>
  <c r="AD489" i="12"/>
  <c r="AD499" i="12" s="1"/>
  <c r="AD509" i="12" s="1"/>
  <c r="AE509" i="1"/>
  <c r="AE505" i="2" s="1"/>
  <c r="AE499" i="1"/>
  <c r="AE495" i="2" s="1"/>
  <c r="AE499" i="2" s="1"/>
  <c r="AE495" i="15" s="1"/>
  <c r="AE499" i="15" s="1"/>
  <c r="AE495" i="4" s="1"/>
  <c r="AE499" i="4" s="1"/>
  <c r="AE495" i="5" s="1"/>
  <c r="AE499" i="5" s="1"/>
  <c r="AE495" i="6" s="1"/>
  <c r="AE499" i="6" s="1"/>
  <c r="AE495" i="7" s="1"/>
  <c r="AE499" i="7" s="1"/>
  <c r="AE495" i="8" s="1"/>
  <c r="AE499" i="8" s="1"/>
  <c r="AE495" i="9" s="1"/>
  <c r="AE499" i="9" s="1"/>
  <c r="AE495" i="10" s="1"/>
  <c r="AE499" i="10" s="1"/>
  <c r="AE495" i="11" s="1"/>
  <c r="AE499" i="11" s="1"/>
  <c r="AE495" i="12" s="1"/>
  <c r="AE499" i="12" s="1"/>
  <c r="N59" i="13" s="1"/>
  <c r="AE489" i="1"/>
  <c r="AE485" i="2" s="1"/>
  <c r="AE489" i="2" s="1"/>
  <c r="AE485" i="15" s="1"/>
  <c r="AE489" i="15" s="1"/>
  <c r="AE485" i="4" s="1"/>
  <c r="AE489" i="4" s="1"/>
  <c r="AE485" i="5" s="1"/>
  <c r="AE489" i="5" s="1"/>
  <c r="AE485" i="6" s="1"/>
  <c r="AE489" i="6" s="1"/>
  <c r="AE485" i="7" s="1"/>
  <c r="AE489" i="7" s="1"/>
  <c r="AE485" i="8" s="1"/>
  <c r="AE489" i="8" s="1"/>
  <c r="AE485" i="9" s="1"/>
  <c r="AE489" i="9" s="1"/>
  <c r="AE485" i="10" s="1"/>
  <c r="AE489" i="10" s="1"/>
  <c r="AE485" i="11" s="1"/>
  <c r="AE489" i="11" s="1"/>
  <c r="AE485" i="12" s="1"/>
  <c r="AE489" i="12" s="1"/>
  <c r="N58" i="13" s="1"/>
  <c r="AE479" i="1"/>
  <c r="AE475" i="2" s="1"/>
  <c r="AE479" i="2" s="1"/>
  <c r="AE475" i="15" s="1"/>
  <c r="AE479" i="15" s="1"/>
  <c r="AE475" i="4" s="1"/>
  <c r="AE479" i="4" s="1"/>
  <c r="AE475" i="5" s="1"/>
  <c r="AE479" i="5" s="1"/>
  <c r="AE475" i="6" s="1"/>
  <c r="AE479" i="6" s="1"/>
  <c r="AE475" i="7" s="1"/>
  <c r="AE479" i="7" s="1"/>
  <c r="AE475" i="8" s="1"/>
  <c r="AE479" i="8" s="1"/>
  <c r="AE475" i="9" s="1"/>
  <c r="AE479" i="9" s="1"/>
  <c r="AE475" i="10" s="1"/>
  <c r="AE479" i="10" s="1"/>
  <c r="AE475" i="11" s="1"/>
  <c r="AE479" i="11" s="1"/>
  <c r="AE475" i="12" s="1"/>
  <c r="AE479" i="12" s="1"/>
  <c r="N57" i="13" s="1"/>
  <c r="C288" i="6" l="1"/>
  <c r="AJ242" i="6"/>
  <c r="C334" i="4"/>
  <c r="AJ288" i="4"/>
  <c r="C288" i="7"/>
  <c r="AJ242" i="7"/>
  <c r="C380" i="8"/>
  <c r="AJ334" i="8"/>
  <c r="AJ242" i="9"/>
  <c r="C288" i="9"/>
  <c r="C288" i="10"/>
  <c r="AJ242" i="10"/>
  <c r="AJ334" i="15"/>
  <c r="C380" i="15"/>
  <c r="AJ242" i="5"/>
  <c r="C288" i="5"/>
  <c r="C288" i="11"/>
  <c r="AJ242" i="11"/>
  <c r="C288" i="2"/>
  <c r="AJ242" i="2"/>
  <c r="AE509" i="2"/>
  <c r="AE505" i="15" s="1"/>
  <c r="AE509" i="15" s="1"/>
  <c r="AE505" i="4" s="1"/>
  <c r="AE509" i="4" s="1"/>
  <c r="AE505" i="5" s="1"/>
  <c r="AE509" i="5" s="1"/>
  <c r="AE505" i="6" s="1"/>
  <c r="AE509" i="6" s="1"/>
  <c r="AE505" i="7" s="1"/>
  <c r="AE509" i="7" s="1"/>
  <c r="AE505" i="8" s="1"/>
  <c r="AE509" i="8" s="1"/>
  <c r="AE505" i="9" s="1"/>
  <c r="AE509" i="9" s="1"/>
  <c r="AE505" i="10" s="1"/>
  <c r="AE509" i="10" s="1"/>
  <c r="AE505" i="11" s="1"/>
  <c r="AE509" i="11" s="1"/>
  <c r="AE505" i="12" s="1"/>
  <c r="AE509" i="12" s="1"/>
  <c r="N60" i="13" s="1"/>
  <c r="K37" i="29"/>
  <c r="L37" i="29"/>
  <c r="M37" i="29"/>
  <c r="K37" i="25"/>
  <c r="L37" i="25"/>
  <c r="M37" i="25"/>
  <c r="K37" i="21"/>
  <c r="L37" i="21"/>
  <c r="M37" i="21"/>
  <c r="K37" i="17"/>
  <c r="L37" i="17"/>
  <c r="M37" i="17"/>
  <c r="AJ288" i="5" l="1"/>
  <c r="C334" i="5"/>
  <c r="C334" i="10"/>
  <c r="AJ288" i="10"/>
  <c r="C426" i="15"/>
  <c r="AJ426" i="15" s="1"/>
  <c r="AJ380" i="15"/>
  <c r="C426" i="8"/>
  <c r="AJ426" i="8" s="1"/>
  <c r="AJ380" i="8"/>
  <c r="AJ334" i="4"/>
  <c r="C380" i="4"/>
  <c r="AJ288" i="9"/>
  <c r="C334" i="9"/>
  <c r="C334" i="11"/>
  <c r="AJ288" i="11"/>
  <c r="AJ288" i="7"/>
  <c r="C334" i="7"/>
  <c r="AJ288" i="6"/>
  <c r="C334" i="6"/>
  <c r="C334" i="2"/>
  <c r="AJ288" i="2"/>
  <c r="C8" i="13"/>
  <c r="C9" i="13" s="1"/>
  <c r="AJ334" i="9" l="1"/>
  <c r="C380" i="9"/>
  <c r="AJ334" i="5"/>
  <c r="C380" i="5"/>
  <c r="AJ334" i="7"/>
  <c r="C380" i="7"/>
  <c r="C380" i="10"/>
  <c r="AJ334" i="10"/>
  <c r="C380" i="6"/>
  <c r="AJ334" i="6"/>
  <c r="C426" i="4"/>
  <c r="AJ426" i="4" s="1"/>
  <c r="AJ380" i="4"/>
  <c r="AJ334" i="11"/>
  <c r="C380" i="11"/>
  <c r="AJ334" i="2"/>
  <c r="C380" i="2"/>
  <c r="G4" i="31"/>
  <c r="G4" i="30"/>
  <c r="G4" i="28"/>
  <c r="G4" i="27"/>
  <c r="G4" i="26"/>
  <c r="G4" i="24"/>
  <c r="G4" i="23"/>
  <c r="G4" i="22"/>
  <c r="G4" i="20"/>
  <c r="G4" i="19"/>
  <c r="G4" i="18"/>
  <c r="G4" i="32"/>
  <c r="A2" i="31"/>
  <c r="A2" i="30"/>
  <c r="A2" i="28"/>
  <c r="A2" i="27"/>
  <c r="A2" i="26"/>
  <c r="A2" i="24"/>
  <c r="A2" i="23"/>
  <c r="A2" i="22"/>
  <c r="A2" i="20"/>
  <c r="A2" i="19"/>
  <c r="A2" i="18"/>
  <c r="A2" i="32"/>
  <c r="F2" i="31"/>
  <c r="F2" i="30"/>
  <c r="F2" i="28"/>
  <c r="F2" i="27"/>
  <c r="F2" i="26"/>
  <c r="F2" i="24"/>
  <c r="F2" i="23"/>
  <c r="F2" i="22"/>
  <c r="F2" i="20"/>
  <c r="F2" i="19"/>
  <c r="F2" i="18"/>
  <c r="F2" i="32"/>
  <c r="G3" i="29"/>
  <c r="G3" i="25"/>
  <c r="G3" i="21"/>
  <c r="G3" i="17"/>
  <c r="A1" i="29"/>
  <c r="A1" i="25"/>
  <c r="A1" i="21"/>
  <c r="A1" i="17"/>
  <c r="J7" i="32"/>
  <c r="J8" i="29" s="1"/>
  <c r="F46" i="29"/>
  <c r="F46" i="25"/>
  <c r="F46" i="21"/>
  <c r="F46" i="17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7" i="15"/>
  <c r="J228" i="15"/>
  <c r="J229" i="15"/>
  <c r="J230" i="15"/>
  <c r="J231" i="15"/>
  <c r="J232" i="15"/>
  <c r="J233" i="15"/>
  <c r="J234" i="15"/>
  <c r="J235" i="15"/>
  <c r="J236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3" i="15"/>
  <c r="J274" i="15"/>
  <c r="J275" i="15"/>
  <c r="J276" i="15"/>
  <c r="J277" i="15"/>
  <c r="J278" i="15"/>
  <c r="J279" i="15"/>
  <c r="J280" i="15"/>
  <c r="J281" i="15"/>
  <c r="J282" i="15"/>
  <c r="J298" i="15"/>
  <c r="J299" i="15"/>
  <c r="J300" i="15"/>
  <c r="J301" i="15"/>
  <c r="J302" i="15"/>
  <c r="J303" i="15"/>
  <c r="J304" i="15"/>
  <c r="J305" i="15"/>
  <c r="J306" i="15"/>
  <c r="J307" i="15"/>
  <c r="J308" i="15"/>
  <c r="J309" i="15"/>
  <c r="J310" i="15"/>
  <c r="J311" i="15"/>
  <c r="J312" i="15"/>
  <c r="J313" i="15"/>
  <c r="J314" i="15"/>
  <c r="J315" i="15"/>
  <c r="J316" i="15"/>
  <c r="J317" i="15"/>
  <c r="J318" i="15"/>
  <c r="J319" i="15"/>
  <c r="J320" i="15"/>
  <c r="J321" i="15"/>
  <c r="J322" i="15"/>
  <c r="J323" i="15"/>
  <c r="J324" i="15"/>
  <c r="J325" i="15"/>
  <c r="J326" i="15"/>
  <c r="J327" i="15"/>
  <c r="J328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68" i="15"/>
  <c r="J369" i="15"/>
  <c r="J370" i="15"/>
  <c r="J371" i="15"/>
  <c r="J372" i="15"/>
  <c r="J373" i="15"/>
  <c r="J374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0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0" i="15"/>
  <c r="J461" i="15"/>
  <c r="J462" i="15"/>
  <c r="J463" i="15"/>
  <c r="J464" i="15"/>
  <c r="J465" i="15"/>
  <c r="J466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98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43" i="15"/>
  <c r="K144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188" i="15"/>
  <c r="K189" i="15"/>
  <c r="K190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2" i="15"/>
  <c r="K233" i="15"/>
  <c r="K234" i="15"/>
  <c r="K235" i="15"/>
  <c r="K236" i="15"/>
  <c r="K252" i="15"/>
  <c r="K253" i="15"/>
  <c r="K254" i="15"/>
  <c r="K255" i="15"/>
  <c r="K256" i="15"/>
  <c r="K257" i="15"/>
  <c r="K258" i="15"/>
  <c r="K259" i="15"/>
  <c r="K260" i="15"/>
  <c r="K261" i="15"/>
  <c r="K262" i="15"/>
  <c r="K263" i="15"/>
  <c r="K264" i="15"/>
  <c r="K265" i="15"/>
  <c r="K266" i="15"/>
  <c r="K267" i="15"/>
  <c r="K268" i="15"/>
  <c r="K269" i="15"/>
  <c r="K270" i="15"/>
  <c r="K271" i="15"/>
  <c r="K272" i="15"/>
  <c r="K273" i="15"/>
  <c r="K274" i="15"/>
  <c r="K275" i="15"/>
  <c r="K276" i="15"/>
  <c r="K277" i="15"/>
  <c r="K278" i="15"/>
  <c r="K279" i="15"/>
  <c r="K280" i="15"/>
  <c r="K281" i="15"/>
  <c r="K282" i="15"/>
  <c r="K298" i="15"/>
  <c r="K299" i="15"/>
  <c r="K300" i="15"/>
  <c r="K301" i="15"/>
  <c r="K302" i="15"/>
  <c r="K303" i="15"/>
  <c r="K304" i="15"/>
  <c r="K305" i="15"/>
  <c r="K306" i="15"/>
  <c r="K307" i="15"/>
  <c r="K308" i="15"/>
  <c r="K309" i="15"/>
  <c r="K310" i="15"/>
  <c r="K311" i="15"/>
  <c r="K312" i="15"/>
  <c r="K313" i="15"/>
  <c r="K314" i="15"/>
  <c r="K315" i="15"/>
  <c r="K316" i="15"/>
  <c r="K317" i="15"/>
  <c r="K318" i="15"/>
  <c r="K319" i="15"/>
  <c r="K320" i="15"/>
  <c r="K321" i="15"/>
  <c r="K322" i="15"/>
  <c r="K323" i="15"/>
  <c r="K324" i="15"/>
  <c r="K325" i="15"/>
  <c r="K326" i="15"/>
  <c r="K327" i="15"/>
  <c r="K328" i="15"/>
  <c r="K344" i="15"/>
  <c r="K345" i="15"/>
  <c r="K346" i="15"/>
  <c r="K347" i="15"/>
  <c r="K348" i="15"/>
  <c r="K349" i="15"/>
  <c r="K350" i="15"/>
  <c r="K351" i="15"/>
  <c r="K352" i="15"/>
  <c r="K353" i="15"/>
  <c r="K354" i="15"/>
  <c r="K355" i="15"/>
  <c r="K356" i="15"/>
  <c r="K357" i="15"/>
  <c r="K358" i="15"/>
  <c r="K359" i="15"/>
  <c r="K360" i="15"/>
  <c r="K361" i="15"/>
  <c r="K362" i="15"/>
  <c r="K363" i="15"/>
  <c r="K364" i="15"/>
  <c r="K365" i="15"/>
  <c r="K366" i="15"/>
  <c r="K367" i="15"/>
  <c r="K368" i="15"/>
  <c r="K369" i="15"/>
  <c r="K370" i="15"/>
  <c r="K371" i="15"/>
  <c r="K372" i="15"/>
  <c r="K373" i="15"/>
  <c r="K374" i="15"/>
  <c r="K390" i="15"/>
  <c r="K391" i="15"/>
  <c r="K392" i="15"/>
  <c r="K393" i="15"/>
  <c r="K394" i="15"/>
  <c r="K395" i="15"/>
  <c r="K396" i="15"/>
  <c r="K397" i="15"/>
  <c r="K398" i="15"/>
  <c r="K399" i="15"/>
  <c r="K400" i="15"/>
  <c r="K401" i="15"/>
  <c r="K402" i="15"/>
  <c r="K403" i="15"/>
  <c r="K404" i="15"/>
  <c r="K405" i="15"/>
  <c r="K406" i="15"/>
  <c r="K407" i="15"/>
  <c r="K408" i="15"/>
  <c r="K409" i="15"/>
  <c r="K410" i="15"/>
  <c r="K411" i="15"/>
  <c r="K412" i="15"/>
  <c r="K413" i="15"/>
  <c r="K414" i="15"/>
  <c r="K415" i="15"/>
  <c r="K416" i="15"/>
  <c r="K417" i="15"/>
  <c r="K418" i="15"/>
  <c r="K419" i="15"/>
  <c r="K420" i="15"/>
  <c r="K436" i="15"/>
  <c r="K437" i="15"/>
  <c r="K438" i="15"/>
  <c r="K439" i="15"/>
  <c r="K440" i="15"/>
  <c r="K441" i="15"/>
  <c r="K442" i="15"/>
  <c r="K443" i="15"/>
  <c r="K444" i="15"/>
  <c r="K445" i="15"/>
  <c r="K446" i="15"/>
  <c r="K447" i="15"/>
  <c r="K448" i="15"/>
  <c r="K449" i="15"/>
  <c r="K450" i="15"/>
  <c r="K451" i="15"/>
  <c r="K452" i="15"/>
  <c r="K453" i="15"/>
  <c r="K454" i="15"/>
  <c r="K455" i="15"/>
  <c r="K456" i="15"/>
  <c r="K457" i="15"/>
  <c r="K458" i="15"/>
  <c r="K459" i="15"/>
  <c r="K460" i="15"/>
  <c r="K461" i="15"/>
  <c r="K462" i="15"/>
  <c r="K463" i="15"/>
  <c r="K464" i="15"/>
  <c r="K465" i="15"/>
  <c r="K466" i="15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C516" i="4"/>
  <c r="E516" i="4"/>
  <c r="G516" i="4"/>
  <c r="AJ12" i="4"/>
  <c r="AJ58" i="4"/>
  <c r="G7" i="4"/>
  <c r="G67" i="4" s="1"/>
  <c r="F53" i="4"/>
  <c r="F67" i="4" s="1"/>
  <c r="F99" i="4" s="1"/>
  <c r="F113" i="4" s="1"/>
  <c r="F145" i="4" s="1"/>
  <c r="F159" i="4" s="1"/>
  <c r="F191" i="4" s="1"/>
  <c r="F205" i="4" s="1"/>
  <c r="F237" i="4" s="1"/>
  <c r="F251" i="4" s="1"/>
  <c r="F283" i="4" s="1"/>
  <c r="F297" i="4" s="1"/>
  <c r="F329" i="4" s="1"/>
  <c r="F343" i="4" s="1"/>
  <c r="F375" i="4" s="1"/>
  <c r="F389" i="4" s="1"/>
  <c r="F421" i="4" s="1"/>
  <c r="F435" i="4" s="1"/>
  <c r="F467" i="4" s="1"/>
  <c r="F7" i="4" s="1"/>
  <c r="I13" i="28" s="1"/>
  <c r="K14" i="25" s="1"/>
  <c r="E53" i="4"/>
  <c r="E67" i="4" s="1"/>
  <c r="E99" i="4" s="1"/>
  <c r="E113" i="4" s="1"/>
  <c r="E145" i="4" s="1"/>
  <c r="E159" i="4" s="1"/>
  <c r="E191" i="4" s="1"/>
  <c r="E205" i="4" s="1"/>
  <c r="E237" i="4" s="1"/>
  <c r="E251" i="4" s="1"/>
  <c r="E283" i="4" s="1"/>
  <c r="E297" i="4" s="1"/>
  <c r="E329" i="4" s="1"/>
  <c r="E343" i="4" s="1"/>
  <c r="E375" i="4" s="1"/>
  <c r="E389" i="4" s="1"/>
  <c r="E421" i="4" s="1"/>
  <c r="E435" i="4" s="1"/>
  <c r="E467" i="4" s="1"/>
  <c r="D53" i="4"/>
  <c r="D67" i="4" s="1"/>
  <c r="D99" i="4" s="1"/>
  <c r="D113" i="4" s="1"/>
  <c r="D145" i="4" s="1"/>
  <c r="D159" i="4" s="1"/>
  <c r="D191" i="4" s="1"/>
  <c r="D205" i="4" s="1"/>
  <c r="D237" i="4" s="1"/>
  <c r="D251" i="4" s="1"/>
  <c r="D283" i="4" s="1"/>
  <c r="D297" i="4" s="1"/>
  <c r="D329" i="4" s="1"/>
  <c r="D343" i="4" s="1"/>
  <c r="D375" i="4" s="1"/>
  <c r="D389" i="4" s="1"/>
  <c r="D421" i="4" s="1"/>
  <c r="D435" i="4" s="1"/>
  <c r="D467" i="4" s="1"/>
  <c r="D7" i="4" s="1"/>
  <c r="I11" i="28" s="1"/>
  <c r="K12" i="25" s="1"/>
  <c r="C53" i="4"/>
  <c r="C67" i="4" s="1"/>
  <c r="C99" i="4" s="1"/>
  <c r="C113" i="4" s="1"/>
  <c r="C145" i="4" s="1"/>
  <c r="C159" i="4" s="1"/>
  <c r="C191" i="4" s="1"/>
  <c r="C205" i="4" s="1"/>
  <c r="C237" i="4" s="1"/>
  <c r="C251" i="4" s="1"/>
  <c r="C283" i="4" s="1"/>
  <c r="C297" i="4" s="1"/>
  <c r="C329" i="4" s="1"/>
  <c r="C343" i="4" s="1"/>
  <c r="C375" i="4" s="1"/>
  <c r="C389" i="4" s="1"/>
  <c r="C421" i="4" s="1"/>
  <c r="C435" i="4" s="1"/>
  <c r="C467" i="4" s="1"/>
  <c r="B53" i="4"/>
  <c r="B67" i="4" s="1"/>
  <c r="B99" i="4" s="1"/>
  <c r="B113" i="4" s="1"/>
  <c r="B145" i="4" s="1"/>
  <c r="B159" i="4" s="1"/>
  <c r="B191" i="4" s="1"/>
  <c r="B205" i="4" s="1"/>
  <c r="B237" i="4" s="1"/>
  <c r="B251" i="4" s="1"/>
  <c r="B283" i="4" s="1"/>
  <c r="B297" i="4" s="1"/>
  <c r="B329" i="4" s="1"/>
  <c r="B343" i="4" s="1"/>
  <c r="B375" i="4" s="1"/>
  <c r="B389" i="4" s="1"/>
  <c r="B421" i="4" s="1"/>
  <c r="B435" i="4" s="1"/>
  <c r="B467" i="4" s="1"/>
  <c r="B7" i="4" s="1"/>
  <c r="I9" i="28" s="1"/>
  <c r="K10" i="25" s="1"/>
  <c r="AK53" i="4"/>
  <c r="AK67" i="4" s="1"/>
  <c r="AK99" i="4" s="1"/>
  <c r="AK113" i="4" s="1"/>
  <c r="AK145" i="4" s="1"/>
  <c r="AK159" i="4" s="1"/>
  <c r="AK191" i="4" s="1"/>
  <c r="AK205" i="4" s="1"/>
  <c r="AK237" i="4" s="1"/>
  <c r="AK251" i="4" s="1"/>
  <c r="AK283" i="4" s="1"/>
  <c r="AK297" i="4" s="1"/>
  <c r="AK329" i="4" s="1"/>
  <c r="AK343" i="4" s="1"/>
  <c r="AK375" i="4" s="1"/>
  <c r="AK389" i="4" s="1"/>
  <c r="AK421" i="4" s="1"/>
  <c r="AK435" i="4" s="1"/>
  <c r="AK467" i="4" s="1"/>
  <c r="AJ53" i="4"/>
  <c r="AJ67" i="4" s="1"/>
  <c r="AJ99" i="4" s="1"/>
  <c r="AJ113" i="4" s="1"/>
  <c r="AJ145" i="4" s="1"/>
  <c r="AJ159" i="4" s="1"/>
  <c r="AJ191" i="4" s="1"/>
  <c r="AJ205" i="4" s="1"/>
  <c r="AJ237" i="4" s="1"/>
  <c r="AJ251" i="4" s="1"/>
  <c r="AJ283" i="4" s="1"/>
  <c r="AJ297" i="4" s="1"/>
  <c r="AJ329" i="4" s="1"/>
  <c r="AJ343" i="4" s="1"/>
  <c r="AJ375" i="4" s="1"/>
  <c r="AJ389" i="4" s="1"/>
  <c r="AJ421" i="4" s="1"/>
  <c r="AJ435" i="4" s="1"/>
  <c r="AJ467" i="4" s="1"/>
  <c r="AJ7" i="4" s="1"/>
  <c r="I36" i="28" s="1"/>
  <c r="K38" i="25" s="1"/>
  <c r="AH53" i="4"/>
  <c r="AH67" i="4" s="1"/>
  <c r="AH99" i="4" s="1"/>
  <c r="AH113" i="4" s="1"/>
  <c r="AH145" i="4" s="1"/>
  <c r="AH159" i="4" s="1"/>
  <c r="AH191" i="4" s="1"/>
  <c r="AH205" i="4" s="1"/>
  <c r="AH237" i="4" s="1"/>
  <c r="AH251" i="4" s="1"/>
  <c r="AH283" i="4" s="1"/>
  <c r="AH297" i="4" s="1"/>
  <c r="AH329" i="4" s="1"/>
  <c r="AH343" i="4" s="1"/>
  <c r="AH375" i="4" s="1"/>
  <c r="AH389" i="4" s="1"/>
  <c r="AH421" i="4" s="1"/>
  <c r="AH435" i="4" s="1"/>
  <c r="AH467" i="4" s="1"/>
  <c r="AG53" i="4"/>
  <c r="AG67" i="4" s="1"/>
  <c r="AG99" i="4" s="1"/>
  <c r="AG113" i="4" s="1"/>
  <c r="AG145" i="4" s="1"/>
  <c r="AG159" i="4" s="1"/>
  <c r="AG191" i="4" s="1"/>
  <c r="AG205" i="4" s="1"/>
  <c r="AG237" i="4" s="1"/>
  <c r="AG251" i="4" s="1"/>
  <c r="AG283" i="4" s="1"/>
  <c r="AG297" i="4" s="1"/>
  <c r="AG329" i="4" s="1"/>
  <c r="AG343" i="4" s="1"/>
  <c r="AG375" i="4" s="1"/>
  <c r="AG389" i="4" s="1"/>
  <c r="AG421" i="4" s="1"/>
  <c r="AG435" i="4" s="1"/>
  <c r="AG467" i="4" s="1"/>
  <c r="AF53" i="4"/>
  <c r="AF67" i="4" s="1"/>
  <c r="AF99" i="4" s="1"/>
  <c r="AF113" i="4" s="1"/>
  <c r="AF145" i="4" s="1"/>
  <c r="AF159" i="4" s="1"/>
  <c r="AF191" i="4" s="1"/>
  <c r="AF205" i="4" s="1"/>
  <c r="AF237" i="4" s="1"/>
  <c r="AF251" i="4" s="1"/>
  <c r="AF283" i="4" s="1"/>
  <c r="AF297" i="4" s="1"/>
  <c r="AF329" i="4" s="1"/>
  <c r="AF343" i="4" s="1"/>
  <c r="AF375" i="4" s="1"/>
  <c r="AF389" i="4" s="1"/>
  <c r="AF421" i="4" s="1"/>
  <c r="AF435" i="4" s="1"/>
  <c r="AF467" i="4" s="1"/>
  <c r="AF7" i="4" s="1"/>
  <c r="I32" i="28" s="1"/>
  <c r="K34" i="25" s="1"/>
  <c r="AE53" i="4"/>
  <c r="AE67" i="4" s="1"/>
  <c r="AE99" i="4" s="1"/>
  <c r="AE113" i="4" s="1"/>
  <c r="AE145" i="4" s="1"/>
  <c r="AE159" i="4" s="1"/>
  <c r="AE191" i="4" s="1"/>
  <c r="AE205" i="4" s="1"/>
  <c r="AE237" i="4" s="1"/>
  <c r="AE251" i="4" s="1"/>
  <c r="AE283" i="4" s="1"/>
  <c r="AE297" i="4" s="1"/>
  <c r="AE329" i="4" s="1"/>
  <c r="AE343" i="4" s="1"/>
  <c r="AE375" i="4" s="1"/>
  <c r="AE389" i="4" s="1"/>
  <c r="AE421" i="4" s="1"/>
  <c r="AE435" i="4" s="1"/>
  <c r="AE467" i="4" s="1"/>
  <c r="AE7" i="4" s="1"/>
  <c r="I31" i="28" s="1"/>
  <c r="K33" i="25" s="1"/>
  <c r="AD53" i="4"/>
  <c r="AD67" i="4" s="1"/>
  <c r="AD99" i="4" s="1"/>
  <c r="AD113" i="4" s="1"/>
  <c r="AD145" i="4" s="1"/>
  <c r="AD159" i="4" s="1"/>
  <c r="AD191" i="4" s="1"/>
  <c r="AD205" i="4" s="1"/>
  <c r="AD237" i="4" s="1"/>
  <c r="AD251" i="4" s="1"/>
  <c r="AD283" i="4" s="1"/>
  <c r="AD297" i="4" s="1"/>
  <c r="AD329" i="4" s="1"/>
  <c r="AD343" i="4" s="1"/>
  <c r="AD375" i="4" s="1"/>
  <c r="AD389" i="4" s="1"/>
  <c r="AD421" i="4" s="1"/>
  <c r="AD435" i="4" s="1"/>
  <c r="AD467" i="4" s="1"/>
  <c r="AD7" i="4" s="1"/>
  <c r="I30" i="28" s="1"/>
  <c r="K32" i="25" s="1"/>
  <c r="AC53" i="4"/>
  <c r="AC67" i="4" s="1"/>
  <c r="AC99" i="4" s="1"/>
  <c r="AC113" i="4" s="1"/>
  <c r="AC145" i="4" s="1"/>
  <c r="AC159" i="4" s="1"/>
  <c r="AC191" i="4" s="1"/>
  <c r="AC205" i="4" s="1"/>
  <c r="AC237" i="4" s="1"/>
  <c r="AC251" i="4" s="1"/>
  <c r="AC283" i="4" s="1"/>
  <c r="AC297" i="4" s="1"/>
  <c r="AC329" i="4" s="1"/>
  <c r="AC343" i="4" s="1"/>
  <c r="AC375" i="4" s="1"/>
  <c r="AC389" i="4" s="1"/>
  <c r="AC421" i="4" s="1"/>
  <c r="AC435" i="4" s="1"/>
  <c r="AC467" i="4" s="1"/>
  <c r="AB53" i="4"/>
  <c r="AB67" i="4" s="1"/>
  <c r="AB99" i="4" s="1"/>
  <c r="AB113" i="4" s="1"/>
  <c r="AB145" i="4" s="1"/>
  <c r="AB159" i="4" s="1"/>
  <c r="AB191" i="4" s="1"/>
  <c r="AB205" i="4" s="1"/>
  <c r="AB237" i="4" s="1"/>
  <c r="AB251" i="4" s="1"/>
  <c r="AB283" i="4" s="1"/>
  <c r="AB297" i="4" s="1"/>
  <c r="AB329" i="4" s="1"/>
  <c r="AB343" i="4" s="1"/>
  <c r="AB375" i="4" s="1"/>
  <c r="AB389" i="4" s="1"/>
  <c r="AB421" i="4" s="1"/>
  <c r="AB435" i="4" s="1"/>
  <c r="AB467" i="4" s="1"/>
  <c r="AA53" i="4"/>
  <c r="AA67" i="4" s="1"/>
  <c r="AA99" i="4" s="1"/>
  <c r="AA113" i="4" s="1"/>
  <c r="AA145" i="4" s="1"/>
  <c r="AA159" i="4" s="1"/>
  <c r="AA191" i="4" s="1"/>
  <c r="AA205" i="4" s="1"/>
  <c r="AA237" i="4" s="1"/>
  <c r="AA251" i="4" s="1"/>
  <c r="AA283" i="4" s="1"/>
  <c r="AA297" i="4" s="1"/>
  <c r="AA329" i="4" s="1"/>
  <c r="AA343" i="4" s="1"/>
  <c r="AA375" i="4" s="1"/>
  <c r="AA389" i="4" s="1"/>
  <c r="AA421" i="4" s="1"/>
  <c r="AA435" i="4" s="1"/>
  <c r="AA467" i="4" s="1"/>
  <c r="Z53" i="4"/>
  <c r="Z67" i="4" s="1"/>
  <c r="Z99" i="4" s="1"/>
  <c r="Z113" i="4" s="1"/>
  <c r="Z145" i="4" s="1"/>
  <c r="Z159" i="4" s="1"/>
  <c r="Z191" i="4" s="1"/>
  <c r="Z205" i="4" s="1"/>
  <c r="Z237" i="4" s="1"/>
  <c r="Z251" i="4" s="1"/>
  <c r="Z283" i="4" s="1"/>
  <c r="Z297" i="4" s="1"/>
  <c r="Z329" i="4" s="1"/>
  <c r="Z343" i="4" s="1"/>
  <c r="Z375" i="4" s="1"/>
  <c r="Z389" i="4" s="1"/>
  <c r="Z421" i="4" s="1"/>
  <c r="Z435" i="4" s="1"/>
  <c r="Z467" i="4" s="1"/>
  <c r="Z7" i="4" s="1"/>
  <c r="I26" i="28" s="1"/>
  <c r="K28" i="25" s="1"/>
  <c r="Y53" i="4"/>
  <c r="Y67" i="4" s="1"/>
  <c r="Y99" i="4" s="1"/>
  <c r="Y113" i="4" s="1"/>
  <c r="Y145" i="4" s="1"/>
  <c r="Y159" i="4" s="1"/>
  <c r="Y191" i="4" s="1"/>
  <c r="Y205" i="4" s="1"/>
  <c r="Y237" i="4" s="1"/>
  <c r="Y251" i="4" s="1"/>
  <c r="Y283" i="4" s="1"/>
  <c r="Y297" i="4" s="1"/>
  <c r="Y329" i="4" s="1"/>
  <c r="Y343" i="4" s="1"/>
  <c r="Y375" i="4" s="1"/>
  <c r="Y389" i="4" s="1"/>
  <c r="Y421" i="4" s="1"/>
  <c r="Y435" i="4" s="1"/>
  <c r="Y467" i="4" s="1"/>
  <c r="X53" i="4"/>
  <c r="X67" i="4" s="1"/>
  <c r="X99" i="4" s="1"/>
  <c r="X113" i="4" s="1"/>
  <c r="X145" i="4" s="1"/>
  <c r="X159" i="4" s="1"/>
  <c r="X191" i="4" s="1"/>
  <c r="X205" i="4" s="1"/>
  <c r="X237" i="4" s="1"/>
  <c r="X251" i="4" s="1"/>
  <c r="X283" i="4" s="1"/>
  <c r="X297" i="4" s="1"/>
  <c r="X329" i="4" s="1"/>
  <c r="X343" i="4" s="1"/>
  <c r="X375" i="4" s="1"/>
  <c r="X389" i="4" s="1"/>
  <c r="X421" i="4" s="1"/>
  <c r="X435" i="4" s="1"/>
  <c r="X467" i="4" s="1"/>
  <c r="X7" i="4" s="1"/>
  <c r="W53" i="4"/>
  <c r="W67" i="4" s="1"/>
  <c r="W99" i="4" s="1"/>
  <c r="W113" i="4" s="1"/>
  <c r="W145" i="4" s="1"/>
  <c r="W159" i="4" s="1"/>
  <c r="W191" i="4" s="1"/>
  <c r="W205" i="4" s="1"/>
  <c r="W237" i="4" s="1"/>
  <c r="W251" i="4" s="1"/>
  <c r="W283" i="4" s="1"/>
  <c r="W297" i="4" s="1"/>
  <c r="W329" i="4" s="1"/>
  <c r="W343" i="4" s="1"/>
  <c r="W375" i="4" s="1"/>
  <c r="W389" i="4" s="1"/>
  <c r="W421" i="4" s="1"/>
  <c r="W435" i="4" s="1"/>
  <c r="W467" i="4" s="1"/>
  <c r="W7" i="4" s="1"/>
  <c r="V53" i="4"/>
  <c r="V67" i="4" s="1"/>
  <c r="V99" i="4" s="1"/>
  <c r="V113" i="4" s="1"/>
  <c r="V145" i="4" s="1"/>
  <c r="V159" i="4" s="1"/>
  <c r="V191" i="4" s="1"/>
  <c r="V205" i="4" s="1"/>
  <c r="V237" i="4" s="1"/>
  <c r="V251" i="4" s="1"/>
  <c r="V283" i="4" s="1"/>
  <c r="V297" i="4" s="1"/>
  <c r="V329" i="4" s="1"/>
  <c r="V343" i="4" s="1"/>
  <c r="V375" i="4" s="1"/>
  <c r="V389" i="4" s="1"/>
  <c r="V421" i="4" s="1"/>
  <c r="V435" i="4" s="1"/>
  <c r="V467" i="4" s="1"/>
  <c r="V7" i="4" s="1"/>
  <c r="H23" i="28" s="1"/>
  <c r="K24" i="25" s="1"/>
  <c r="U53" i="4"/>
  <c r="U67" i="4" s="1"/>
  <c r="U99" i="4" s="1"/>
  <c r="U113" i="4" s="1"/>
  <c r="U145" i="4" s="1"/>
  <c r="U159" i="4" s="1"/>
  <c r="U191" i="4" s="1"/>
  <c r="U205" i="4" s="1"/>
  <c r="U237" i="4" s="1"/>
  <c r="U251" i="4" s="1"/>
  <c r="U283" i="4" s="1"/>
  <c r="U297" i="4" s="1"/>
  <c r="U329" i="4" s="1"/>
  <c r="U343" i="4" s="1"/>
  <c r="U375" i="4" s="1"/>
  <c r="U389" i="4" s="1"/>
  <c r="U421" i="4" s="1"/>
  <c r="U435" i="4" s="1"/>
  <c r="U467" i="4" s="1"/>
  <c r="R53" i="4"/>
  <c r="R67" i="4" s="1"/>
  <c r="R99" i="4" s="1"/>
  <c r="R113" i="4" s="1"/>
  <c r="R145" i="4" s="1"/>
  <c r="R159" i="4" s="1"/>
  <c r="R191" i="4" s="1"/>
  <c r="R205" i="4" s="1"/>
  <c r="R237" i="4" s="1"/>
  <c r="R251" i="4" s="1"/>
  <c r="R283" i="4" s="1"/>
  <c r="R297" i="4" s="1"/>
  <c r="R329" i="4" s="1"/>
  <c r="R343" i="4" s="1"/>
  <c r="R375" i="4" s="1"/>
  <c r="R389" i="4" s="1"/>
  <c r="R421" i="4" s="1"/>
  <c r="R435" i="4" s="1"/>
  <c r="R467" i="4" s="1"/>
  <c r="R7" i="4" s="1"/>
  <c r="Q53" i="4"/>
  <c r="Q67" i="4" s="1"/>
  <c r="Q99" i="4" s="1"/>
  <c r="Q113" i="4" s="1"/>
  <c r="Q145" i="4" s="1"/>
  <c r="Q159" i="4" s="1"/>
  <c r="Q191" i="4" s="1"/>
  <c r="Q205" i="4" s="1"/>
  <c r="Q237" i="4" s="1"/>
  <c r="Q251" i="4" s="1"/>
  <c r="Q283" i="4" s="1"/>
  <c r="Q297" i="4" s="1"/>
  <c r="Q329" i="4" s="1"/>
  <c r="Q343" i="4" s="1"/>
  <c r="Q375" i="4" s="1"/>
  <c r="Q389" i="4" s="1"/>
  <c r="Q421" i="4" s="1"/>
  <c r="Q435" i="4" s="1"/>
  <c r="Q467" i="4" s="1"/>
  <c r="P53" i="4"/>
  <c r="P67" i="4" s="1"/>
  <c r="P99" i="4" s="1"/>
  <c r="P113" i="4" s="1"/>
  <c r="P145" i="4" s="1"/>
  <c r="P159" i="4" s="1"/>
  <c r="P191" i="4" s="1"/>
  <c r="P205" i="4" s="1"/>
  <c r="P237" i="4" s="1"/>
  <c r="P251" i="4" s="1"/>
  <c r="P283" i="4" s="1"/>
  <c r="P297" i="4" s="1"/>
  <c r="P329" i="4" s="1"/>
  <c r="P343" i="4" s="1"/>
  <c r="P375" i="4" s="1"/>
  <c r="P389" i="4" s="1"/>
  <c r="P421" i="4" s="1"/>
  <c r="P435" i="4" s="1"/>
  <c r="P467" i="4" s="1"/>
  <c r="P7" i="4" s="1"/>
  <c r="I16" i="28" s="1"/>
  <c r="K17" i="25" s="1"/>
  <c r="O53" i="4"/>
  <c r="O67" i="4" s="1"/>
  <c r="O99" i="4" s="1"/>
  <c r="O113" i="4" s="1"/>
  <c r="O145" i="4" s="1"/>
  <c r="O159" i="4" s="1"/>
  <c r="O191" i="4" s="1"/>
  <c r="O205" i="4" s="1"/>
  <c r="O237" i="4" s="1"/>
  <c r="O251" i="4" s="1"/>
  <c r="O283" i="4" s="1"/>
  <c r="O297" i="4" s="1"/>
  <c r="O329" i="4" s="1"/>
  <c r="O343" i="4" s="1"/>
  <c r="O375" i="4" s="1"/>
  <c r="O389" i="4" s="1"/>
  <c r="O421" i="4" s="1"/>
  <c r="O435" i="4" s="1"/>
  <c r="O467" i="4" s="1"/>
  <c r="O7" i="4" s="1"/>
  <c r="N53" i="4"/>
  <c r="N67" i="4" s="1"/>
  <c r="N99" i="4" s="1"/>
  <c r="N113" i="4" s="1"/>
  <c r="N145" i="4" s="1"/>
  <c r="N159" i="4" s="1"/>
  <c r="N191" i="4" s="1"/>
  <c r="N205" i="4" s="1"/>
  <c r="N237" i="4" s="1"/>
  <c r="N251" i="4" s="1"/>
  <c r="N283" i="4" s="1"/>
  <c r="N297" i="4" s="1"/>
  <c r="N329" i="4" s="1"/>
  <c r="N343" i="4" s="1"/>
  <c r="N375" i="4" s="1"/>
  <c r="N389" i="4" s="1"/>
  <c r="N421" i="4" s="1"/>
  <c r="N435" i="4" s="1"/>
  <c r="N467" i="4" s="1"/>
  <c r="N7" i="4" s="1"/>
  <c r="M53" i="4"/>
  <c r="M67" i="4" s="1"/>
  <c r="M99" i="4" s="1"/>
  <c r="M113" i="4" s="1"/>
  <c r="M145" i="4" s="1"/>
  <c r="M159" i="4" s="1"/>
  <c r="M191" i="4" s="1"/>
  <c r="M205" i="4" s="1"/>
  <c r="M237" i="4" s="1"/>
  <c r="M251" i="4" s="1"/>
  <c r="M283" i="4" s="1"/>
  <c r="M297" i="4" s="1"/>
  <c r="M329" i="4" s="1"/>
  <c r="M343" i="4" s="1"/>
  <c r="M375" i="4" s="1"/>
  <c r="M389" i="4" s="1"/>
  <c r="M421" i="4" s="1"/>
  <c r="M435" i="4" s="1"/>
  <c r="M467" i="4" s="1"/>
  <c r="M7" i="4" s="1"/>
  <c r="L53" i="4"/>
  <c r="L67" i="4" s="1"/>
  <c r="L99" i="4" s="1"/>
  <c r="L113" i="4" s="1"/>
  <c r="L145" i="4" s="1"/>
  <c r="L159" i="4" s="1"/>
  <c r="L191" i="4" s="1"/>
  <c r="L205" i="4" s="1"/>
  <c r="L237" i="4" s="1"/>
  <c r="L251" i="4" s="1"/>
  <c r="L283" i="4" s="1"/>
  <c r="L297" i="4" s="1"/>
  <c r="L329" i="4" s="1"/>
  <c r="L343" i="4" s="1"/>
  <c r="L375" i="4" s="1"/>
  <c r="L389" i="4" s="1"/>
  <c r="L421" i="4" s="1"/>
  <c r="L435" i="4" s="1"/>
  <c r="L467" i="4" s="1"/>
  <c r="L7" i="4" s="1"/>
  <c r="I237" i="4"/>
  <c r="I467" i="4"/>
  <c r="I421" i="4"/>
  <c r="I375" i="4"/>
  <c r="I329" i="4"/>
  <c r="I283" i="4"/>
  <c r="Y489" i="4"/>
  <c r="Y499" i="4" s="1"/>
  <c r="Y509" i="4" s="1"/>
  <c r="T489" i="4"/>
  <c r="T499" i="4" s="1"/>
  <c r="T509" i="4" s="1"/>
  <c r="I191" i="4"/>
  <c r="I145" i="4"/>
  <c r="I99" i="4"/>
  <c r="I53" i="4"/>
  <c r="U479" i="1"/>
  <c r="U475" i="2" s="1"/>
  <c r="U479" i="2" s="1"/>
  <c r="U475" i="15" s="1"/>
  <c r="U479" i="15" s="1"/>
  <c r="Z509" i="1"/>
  <c r="Z505" i="2" s="1"/>
  <c r="Z479" i="1"/>
  <c r="Z475" i="2" s="1"/>
  <c r="Z479" i="2" s="1"/>
  <c r="Z475" i="15" s="1"/>
  <c r="Z479" i="15" s="1"/>
  <c r="Z475" i="4" s="1"/>
  <c r="Z479" i="4" s="1"/>
  <c r="Z475" i="5" s="1"/>
  <c r="Z479" i="5" s="1"/>
  <c r="Z475" i="6" s="1"/>
  <c r="Z479" i="6" s="1"/>
  <c r="Z475" i="7" s="1"/>
  <c r="Z479" i="7" s="1"/>
  <c r="Z475" i="8" s="1"/>
  <c r="Z479" i="8" s="1"/>
  <c r="Z475" i="9" s="1"/>
  <c r="Z479" i="9" s="1"/>
  <c r="Z475" i="10" s="1"/>
  <c r="Z479" i="10" s="1"/>
  <c r="Z475" i="11" s="1"/>
  <c r="Z479" i="11" s="1"/>
  <c r="Z475" i="12" s="1"/>
  <c r="Z479" i="12" s="1"/>
  <c r="N53" i="13" s="1"/>
  <c r="Z489" i="1"/>
  <c r="Z485" i="2" s="1"/>
  <c r="Z489" i="2" s="1"/>
  <c r="Z485" i="15" s="1"/>
  <c r="Z489" i="15" s="1"/>
  <c r="Z485" i="4" s="1"/>
  <c r="Z489" i="4" s="1"/>
  <c r="Z485" i="5" s="1"/>
  <c r="Z489" i="5" s="1"/>
  <c r="Z485" i="6" s="1"/>
  <c r="Z489" i="6" s="1"/>
  <c r="Z485" i="7" s="1"/>
  <c r="Z489" i="7" s="1"/>
  <c r="Z485" i="8" s="1"/>
  <c r="Z489" i="8" s="1"/>
  <c r="Z485" i="9" s="1"/>
  <c r="Z489" i="9" s="1"/>
  <c r="Z485" i="10" s="1"/>
  <c r="Z489" i="10" s="1"/>
  <c r="Z485" i="11" s="1"/>
  <c r="Z489" i="11" s="1"/>
  <c r="Z485" i="12" s="1"/>
  <c r="Z489" i="12" s="1"/>
  <c r="N54" i="13" s="1"/>
  <c r="Z499" i="1"/>
  <c r="Z495" i="2" s="1"/>
  <c r="Z499" i="2" s="1"/>
  <c r="Z495" i="15" s="1"/>
  <c r="Z499" i="15" s="1"/>
  <c r="Z495" i="4" s="1"/>
  <c r="Z499" i="4" s="1"/>
  <c r="Z495" i="5" s="1"/>
  <c r="Z499" i="5" s="1"/>
  <c r="Z495" i="6" s="1"/>
  <c r="Z499" i="6" s="1"/>
  <c r="Z495" i="7" s="1"/>
  <c r="Z499" i="7" s="1"/>
  <c r="Z495" i="8" s="1"/>
  <c r="Z499" i="8" s="1"/>
  <c r="Z495" i="9" s="1"/>
  <c r="Z499" i="9" s="1"/>
  <c r="Z495" i="10" s="1"/>
  <c r="Z499" i="10" s="1"/>
  <c r="Z495" i="11" s="1"/>
  <c r="Z499" i="11" s="1"/>
  <c r="Z495" i="12" s="1"/>
  <c r="Z499" i="12" s="1"/>
  <c r="N55" i="13" s="1"/>
  <c r="U509" i="1"/>
  <c r="U505" i="2" s="1"/>
  <c r="U499" i="1"/>
  <c r="U489" i="1"/>
  <c r="E11" i="2"/>
  <c r="G10" i="2"/>
  <c r="G10" i="15" s="1"/>
  <c r="U502" i="2"/>
  <c r="U502" i="15" s="1"/>
  <c r="U502" i="4" s="1"/>
  <c r="U502" i="5" s="1"/>
  <c r="U502" i="6" s="1"/>
  <c r="U502" i="7" s="1"/>
  <c r="U502" i="8" s="1"/>
  <c r="U502" i="9" s="1"/>
  <c r="U502" i="10" s="1"/>
  <c r="U502" i="11" s="1"/>
  <c r="U502" i="12" s="1"/>
  <c r="U503" i="2"/>
  <c r="U503" i="15" s="1"/>
  <c r="U503" i="4" s="1"/>
  <c r="U503" i="5" s="1"/>
  <c r="U503" i="6" s="1"/>
  <c r="U503" i="7" s="1"/>
  <c r="U503" i="8" s="1"/>
  <c r="U503" i="9" s="1"/>
  <c r="U503" i="10" s="1"/>
  <c r="U503" i="11" s="1"/>
  <c r="U503" i="12" s="1"/>
  <c r="U504" i="2"/>
  <c r="U504" i="15" s="1"/>
  <c r="U504" i="4" s="1"/>
  <c r="U504" i="5" s="1"/>
  <c r="U504" i="6" s="1"/>
  <c r="U504" i="7" s="1"/>
  <c r="U504" i="8" s="1"/>
  <c r="U504" i="9" s="1"/>
  <c r="U504" i="10" s="1"/>
  <c r="U504" i="11" s="1"/>
  <c r="U504" i="12" s="1"/>
  <c r="K52" i="13" s="1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C516" i="8"/>
  <c r="E516" i="8"/>
  <c r="G516" i="8"/>
  <c r="AJ12" i="8"/>
  <c r="AJ58" i="8"/>
  <c r="G7" i="8"/>
  <c r="G343" i="8" s="1"/>
  <c r="F53" i="8"/>
  <c r="F67" i="8" s="1"/>
  <c r="F99" i="8" s="1"/>
  <c r="F113" i="8" s="1"/>
  <c r="F145" i="8" s="1"/>
  <c r="F159" i="8" s="1"/>
  <c r="F191" i="8" s="1"/>
  <c r="F205" i="8" s="1"/>
  <c r="F237" i="8" s="1"/>
  <c r="F251" i="8" s="1"/>
  <c r="F283" i="8" s="1"/>
  <c r="F297" i="8" s="1"/>
  <c r="F329" i="8" s="1"/>
  <c r="F343" i="8" s="1"/>
  <c r="F375" i="8" s="1"/>
  <c r="F389" i="8" s="1"/>
  <c r="F421" i="8" s="1"/>
  <c r="F435" i="8" s="1"/>
  <c r="F467" i="8" s="1"/>
  <c r="F7" i="8" s="1"/>
  <c r="I13" i="23" s="1"/>
  <c r="L14" i="21" s="1"/>
  <c r="E53" i="8"/>
  <c r="E67" i="8" s="1"/>
  <c r="E99" i="8" s="1"/>
  <c r="E113" i="8" s="1"/>
  <c r="E145" i="8" s="1"/>
  <c r="E159" i="8" s="1"/>
  <c r="E191" i="8" s="1"/>
  <c r="E205" i="8" s="1"/>
  <c r="E237" i="8" s="1"/>
  <c r="E251" i="8" s="1"/>
  <c r="E283" i="8" s="1"/>
  <c r="E297" i="8" s="1"/>
  <c r="E329" i="8" s="1"/>
  <c r="E343" i="8" s="1"/>
  <c r="E375" i="8" s="1"/>
  <c r="E389" i="8" s="1"/>
  <c r="E421" i="8" s="1"/>
  <c r="E435" i="8" s="1"/>
  <c r="E467" i="8" s="1"/>
  <c r="D53" i="8"/>
  <c r="D67" i="8" s="1"/>
  <c r="D99" i="8" s="1"/>
  <c r="D113" i="8" s="1"/>
  <c r="D145" i="8" s="1"/>
  <c r="D159" i="8" s="1"/>
  <c r="D191" i="8" s="1"/>
  <c r="D205" i="8" s="1"/>
  <c r="D237" i="8" s="1"/>
  <c r="D251" i="8" s="1"/>
  <c r="D283" i="8" s="1"/>
  <c r="D297" i="8" s="1"/>
  <c r="D329" i="8" s="1"/>
  <c r="D343" i="8" s="1"/>
  <c r="D375" i="8" s="1"/>
  <c r="D389" i="8" s="1"/>
  <c r="D421" i="8" s="1"/>
  <c r="D435" i="8" s="1"/>
  <c r="D467" i="8" s="1"/>
  <c r="D7" i="8" s="1"/>
  <c r="I11" i="23" s="1"/>
  <c r="L12" i="21" s="1"/>
  <c r="C53" i="8"/>
  <c r="C67" i="8" s="1"/>
  <c r="C99" i="8" s="1"/>
  <c r="C113" i="8" s="1"/>
  <c r="C145" i="8" s="1"/>
  <c r="C159" i="8" s="1"/>
  <c r="C191" i="8" s="1"/>
  <c r="C205" i="8" s="1"/>
  <c r="C237" i="8" s="1"/>
  <c r="C251" i="8" s="1"/>
  <c r="C283" i="8" s="1"/>
  <c r="C297" i="8" s="1"/>
  <c r="C329" i="8" s="1"/>
  <c r="C343" i="8" s="1"/>
  <c r="C375" i="8" s="1"/>
  <c r="C389" i="8" s="1"/>
  <c r="C421" i="8" s="1"/>
  <c r="C435" i="8" s="1"/>
  <c r="C467" i="8" s="1"/>
  <c r="C7" i="8" s="1"/>
  <c r="I10" i="23" s="1"/>
  <c r="L11" i="21" s="1"/>
  <c r="B53" i="8"/>
  <c r="B67" i="8" s="1"/>
  <c r="B99" i="8" s="1"/>
  <c r="B113" i="8" s="1"/>
  <c r="B145" i="8" s="1"/>
  <c r="B159" i="8" s="1"/>
  <c r="B191" i="8" s="1"/>
  <c r="B205" i="8" s="1"/>
  <c r="B237" i="8" s="1"/>
  <c r="B251" i="8" s="1"/>
  <c r="B283" i="8" s="1"/>
  <c r="B297" i="8" s="1"/>
  <c r="B329" i="8" s="1"/>
  <c r="B343" i="8" s="1"/>
  <c r="B375" i="8" s="1"/>
  <c r="B389" i="8" s="1"/>
  <c r="B421" i="8" s="1"/>
  <c r="B435" i="8" s="1"/>
  <c r="B467" i="8" s="1"/>
  <c r="B7" i="8" s="1"/>
  <c r="I9" i="23" s="1"/>
  <c r="L10" i="21" s="1"/>
  <c r="AK53" i="8"/>
  <c r="AK67" i="8" s="1"/>
  <c r="AK99" i="8" s="1"/>
  <c r="AK113" i="8" s="1"/>
  <c r="AK145" i="8" s="1"/>
  <c r="AK159" i="8" s="1"/>
  <c r="AK191" i="8" s="1"/>
  <c r="AK205" i="8" s="1"/>
  <c r="AK237" i="8" s="1"/>
  <c r="AK251" i="8" s="1"/>
  <c r="AK283" i="8" s="1"/>
  <c r="AK297" i="8" s="1"/>
  <c r="AK329" i="8" s="1"/>
  <c r="AK343" i="8" s="1"/>
  <c r="AK375" i="8" s="1"/>
  <c r="AK389" i="8" s="1"/>
  <c r="AK421" i="8" s="1"/>
  <c r="AK435" i="8" s="1"/>
  <c r="AK467" i="8" s="1"/>
  <c r="AK7" i="8" s="1"/>
  <c r="I37" i="23" s="1"/>
  <c r="L39" i="21" s="1"/>
  <c r="AJ53" i="8"/>
  <c r="AJ67" i="8" s="1"/>
  <c r="AJ99" i="8" s="1"/>
  <c r="AJ113" i="8" s="1"/>
  <c r="AJ145" i="8" s="1"/>
  <c r="AJ159" i="8" s="1"/>
  <c r="AJ191" i="8" s="1"/>
  <c r="AJ205" i="8" s="1"/>
  <c r="AJ237" i="8" s="1"/>
  <c r="AJ251" i="8" s="1"/>
  <c r="AJ283" i="8" s="1"/>
  <c r="AJ297" i="8" s="1"/>
  <c r="AJ329" i="8" s="1"/>
  <c r="AJ343" i="8" s="1"/>
  <c r="AJ375" i="8" s="1"/>
  <c r="AJ389" i="8" s="1"/>
  <c r="AJ421" i="8" s="1"/>
  <c r="AJ435" i="8" s="1"/>
  <c r="AJ467" i="8" s="1"/>
  <c r="AJ7" i="8" s="1"/>
  <c r="I36" i="23" s="1"/>
  <c r="L38" i="21" s="1"/>
  <c r="AH53" i="8"/>
  <c r="AH67" i="8" s="1"/>
  <c r="AH99" i="8" s="1"/>
  <c r="AH113" i="8" s="1"/>
  <c r="AH145" i="8" s="1"/>
  <c r="AH159" i="8" s="1"/>
  <c r="AH191" i="8" s="1"/>
  <c r="AH205" i="8" s="1"/>
  <c r="AH237" i="8" s="1"/>
  <c r="AH251" i="8" s="1"/>
  <c r="AH283" i="8" s="1"/>
  <c r="AH297" i="8" s="1"/>
  <c r="AH329" i="8" s="1"/>
  <c r="AH343" i="8" s="1"/>
  <c r="AH375" i="8" s="1"/>
  <c r="AH389" i="8" s="1"/>
  <c r="AH421" i="8" s="1"/>
  <c r="AH435" i="8" s="1"/>
  <c r="AH467" i="8" s="1"/>
  <c r="AG53" i="8"/>
  <c r="AG67" i="8" s="1"/>
  <c r="AG99" i="8" s="1"/>
  <c r="AG113" i="8" s="1"/>
  <c r="AG145" i="8" s="1"/>
  <c r="AG159" i="8" s="1"/>
  <c r="AG191" i="8" s="1"/>
  <c r="AG205" i="8" s="1"/>
  <c r="AG237" i="8" s="1"/>
  <c r="AG251" i="8" s="1"/>
  <c r="AG283" i="8" s="1"/>
  <c r="AG297" i="8" s="1"/>
  <c r="AG329" i="8" s="1"/>
  <c r="AG343" i="8" s="1"/>
  <c r="AG375" i="8" s="1"/>
  <c r="AG389" i="8" s="1"/>
  <c r="AG421" i="8" s="1"/>
  <c r="AG435" i="8" s="1"/>
  <c r="AG467" i="8" s="1"/>
  <c r="AF53" i="8"/>
  <c r="AF67" i="8" s="1"/>
  <c r="AF99" i="8" s="1"/>
  <c r="AF113" i="8" s="1"/>
  <c r="AF145" i="8" s="1"/>
  <c r="AF159" i="8" s="1"/>
  <c r="AF191" i="8" s="1"/>
  <c r="AF205" i="8" s="1"/>
  <c r="AF237" i="8" s="1"/>
  <c r="AF251" i="8" s="1"/>
  <c r="AF283" i="8" s="1"/>
  <c r="AF297" i="8" s="1"/>
  <c r="AF329" i="8" s="1"/>
  <c r="AF343" i="8" s="1"/>
  <c r="AF375" i="8" s="1"/>
  <c r="AF389" i="8" s="1"/>
  <c r="AF421" i="8" s="1"/>
  <c r="AF435" i="8" s="1"/>
  <c r="AF467" i="8" s="1"/>
  <c r="AE53" i="8"/>
  <c r="AE67" i="8" s="1"/>
  <c r="AE99" i="8" s="1"/>
  <c r="AE113" i="8" s="1"/>
  <c r="AE145" i="8" s="1"/>
  <c r="AE159" i="8" s="1"/>
  <c r="AE191" i="8" s="1"/>
  <c r="AE205" i="8" s="1"/>
  <c r="AE237" i="8" s="1"/>
  <c r="AE251" i="8" s="1"/>
  <c r="AE283" i="8" s="1"/>
  <c r="AE297" i="8" s="1"/>
  <c r="AE329" i="8" s="1"/>
  <c r="AE343" i="8" s="1"/>
  <c r="AE375" i="8" s="1"/>
  <c r="AE389" i="8" s="1"/>
  <c r="AE421" i="8" s="1"/>
  <c r="AE435" i="8" s="1"/>
  <c r="AE467" i="8" s="1"/>
  <c r="AE7" i="8" s="1"/>
  <c r="I31" i="23" s="1"/>
  <c r="L33" i="21" s="1"/>
  <c r="AD53" i="8"/>
  <c r="AD67" i="8" s="1"/>
  <c r="AD99" i="8" s="1"/>
  <c r="AD113" i="8" s="1"/>
  <c r="AD145" i="8" s="1"/>
  <c r="AD159" i="8" s="1"/>
  <c r="AD191" i="8" s="1"/>
  <c r="AD205" i="8" s="1"/>
  <c r="AD237" i="8" s="1"/>
  <c r="AD251" i="8" s="1"/>
  <c r="AD283" i="8" s="1"/>
  <c r="AD297" i="8" s="1"/>
  <c r="AD329" i="8" s="1"/>
  <c r="AD343" i="8" s="1"/>
  <c r="AD375" i="8" s="1"/>
  <c r="AD389" i="8" s="1"/>
  <c r="AD421" i="8" s="1"/>
  <c r="AD435" i="8" s="1"/>
  <c r="AD467" i="8" s="1"/>
  <c r="AD7" i="8" s="1"/>
  <c r="I30" i="23" s="1"/>
  <c r="L32" i="21" s="1"/>
  <c r="AC53" i="8"/>
  <c r="AC67" i="8" s="1"/>
  <c r="AC99" i="8" s="1"/>
  <c r="AC113" i="8" s="1"/>
  <c r="AC145" i="8" s="1"/>
  <c r="AC159" i="8" s="1"/>
  <c r="AC191" i="8" s="1"/>
  <c r="AC205" i="8" s="1"/>
  <c r="AC237" i="8" s="1"/>
  <c r="AC251" i="8" s="1"/>
  <c r="AC283" i="8" s="1"/>
  <c r="AC297" i="8" s="1"/>
  <c r="AC329" i="8" s="1"/>
  <c r="AC343" i="8" s="1"/>
  <c r="AC375" i="8" s="1"/>
  <c r="AC389" i="8" s="1"/>
  <c r="AC421" i="8" s="1"/>
  <c r="AC435" i="8" s="1"/>
  <c r="AC467" i="8" s="1"/>
  <c r="AB53" i="8"/>
  <c r="AB67" i="8" s="1"/>
  <c r="AB99" i="8" s="1"/>
  <c r="AB113" i="8" s="1"/>
  <c r="AB145" i="8" s="1"/>
  <c r="AB159" i="8" s="1"/>
  <c r="AB191" i="8" s="1"/>
  <c r="AB205" i="8" s="1"/>
  <c r="AB237" i="8" s="1"/>
  <c r="AB251" i="8" s="1"/>
  <c r="AB283" i="8" s="1"/>
  <c r="AB297" i="8" s="1"/>
  <c r="AB329" i="8" s="1"/>
  <c r="AB343" i="8" s="1"/>
  <c r="AB375" i="8" s="1"/>
  <c r="AB389" i="8" s="1"/>
  <c r="AB421" i="8" s="1"/>
  <c r="AB435" i="8" s="1"/>
  <c r="AB467" i="8" s="1"/>
  <c r="AA53" i="8"/>
  <c r="AA67" i="8" s="1"/>
  <c r="AA99" i="8" s="1"/>
  <c r="AA113" i="8" s="1"/>
  <c r="AA145" i="8" s="1"/>
  <c r="AA159" i="8" s="1"/>
  <c r="AA191" i="8" s="1"/>
  <c r="AA205" i="8" s="1"/>
  <c r="AA237" i="8" s="1"/>
  <c r="AA251" i="8" s="1"/>
  <c r="AA283" i="8" s="1"/>
  <c r="AA297" i="8" s="1"/>
  <c r="AA329" i="8" s="1"/>
  <c r="AA343" i="8" s="1"/>
  <c r="AA375" i="8" s="1"/>
  <c r="AA389" i="8" s="1"/>
  <c r="AA421" i="8" s="1"/>
  <c r="AA435" i="8" s="1"/>
  <c r="AA467" i="8" s="1"/>
  <c r="AA7" i="8" s="1"/>
  <c r="I27" i="23" s="1"/>
  <c r="L29" i="21" s="1"/>
  <c r="Z53" i="8"/>
  <c r="Z67" i="8" s="1"/>
  <c r="Z99" i="8" s="1"/>
  <c r="Z113" i="8" s="1"/>
  <c r="Z145" i="8" s="1"/>
  <c r="Z159" i="8" s="1"/>
  <c r="Z191" i="8" s="1"/>
  <c r="Z205" i="8" s="1"/>
  <c r="Z237" i="8" s="1"/>
  <c r="Z251" i="8" s="1"/>
  <c r="Z283" i="8" s="1"/>
  <c r="Z297" i="8" s="1"/>
  <c r="Z329" i="8" s="1"/>
  <c r="Z343" i="8" s="1"/>
  <c r="Z375" i="8" s="1"/>
  <c r="Z389" i="8" s="1"/>
  <c r="Z421" i="8" s="1"/>
  <c r="Z435" i="8" s="1"/>
  <c r="Z467" i="8" s="1"/>
  <c r="Z7" i="8" s="1"/>
  <c r="I26" i="23" s="1"/>
  <c r="L28" i="21" s="1"/>
  <c r="Y53" i="8"/>
  <c r="Y67" i="8" s="1"/>
  <c r="Y99" i="8" s="1"/>
  <c r="Y113" i="8" s="1"/>
  <c r="Y145" i="8" s="1"/>
  <c r="Y159" i="8" s="1"/>
  <c r="Y191" i="8" s="1"/>
  <c r="Y205" i="8" s="1"/>
  <c r="Y237" i="8" s="1"/>
  <c r="Y251" i="8" s="1"/>
  <c r="Y283" i="8" s="1"/>
  <c r="Y297" i="8" s="1"/>
  <c r="Y329" i="8" s="1"/>
  <c r="Y343" i="8" s="1"/>
  <c r="Y375" i="8" s="1"/>
  <c r="Y389" i="8" s="1"/>
  <c r="Y421" i="8" s="1"/>
  <c r="Y435" i="8" s="1"/>
  <c r="Y467" i="8" s="1"/>
  <c r="Y7" i="8" s="1"/>
  <c r="H25" i="23" s="1"/>
  <c r="L26" i="21" s="1"/>
  <c r="X53" i="8"/>
  <c r="X67" i="8" s="1"/>
  <c r="X99" i="8" s="1"/>
  <c r="X113" i="8" s="1"/>
  <c r="X145" i="8" s="1"/>
  <c r="X159" i="8" s="1"/>
  <c r="X191" i="8" s="1"/>
  <c r="X205" i="8" s="1"/>
  <c r="X237" i="8" s="1"/>
  <c r="X251" i="8" s="1"/>
  <c r="X283" i="8" s="1"/>
  <c r="X297" i="8" s="1"/>
  <c r="X329" i="8" s="1"/>
  <c r="X343" i="8" s="1"/>
  <c r="X375" i="8" s="1"/>
  <c r="X389" i="8" s="1"/>
  <c r="X421" i="8" s="1"/>
  <c r="X435" i="8" s="1"/>
  <c r="X467" i="8" s="1"/>
  <c r="W53" i="8"/>
  <c r="W67" i="8" s="1"/>
  <c r="W99" i="8" s="1"/>
  <c r="W113" i="8" s="1"/>
  <c r="W145" i="8" s="1"/>
  <c r="W159" i="8" s="1"/>
  <c r="W191" i="8" s="1"/>
  <c r="W205" i="8" s="1"/>
  <c r="W237" i="8" s="1"/>
  <c r="W251" i="8" s="1"/>
  <c r="W283" i="8" s="1"/>
  <c r="W297" i="8" s="1"/>
  <c r="W329" i="8" s="1"/>
  <c r="W343" i="8" s="1"/>
  <c r="W375" i="8" s="1"/>
  <c r="W389" i="8" s="1"/>
  <c r="W421" i="8" s="1"/>
  <c r="W435" i="8" s="1"/>
  <c r="W467" i="8" s="1"/>
  <c r="W7" i="8" s="1"/>
  <c r="V53" i="8"/>
  <c r="V67" i="8" s="1"/>
  <c r="V99" i="8" s="1"/>
  <c r="V113" i="8" s="1"/>
  <c r="V145" i="8" s="1"/>
  <c r="V159" i="8" s="1"/>
  <c r="V191" i="8" s="1"/>
  <c r="V205" i="8" s="1"/>
  <c r="V237" i="8" s="1"/>
  <c r="V251" i="8" s="1"/>
  <c r="V283" i="8" s="1"/>
  <c r="V297" i="8" s="1"/>
  <c r="V329" i="8" s="1"/>
  <c r="V343" i="8" s="1"/>
  <c r="V375" i="8" s="1"/>
  <c r="V389" i="8" s="1"/>
  <c r="V421" i="8" s="1"/>
  <c r="V435" i="8" s="1"/>
  <c r="V467" i="8" s="1"/>
  <c r="U53" i="8"/>
  <c r="U67" i="8" s="1"/>
  <c r="U99" i="8" s="1"/>
  <c r="U113" i="8" s="1"/>
  <c r="U145" i="8" s="1"/>
  <c r="U159" i="8" s="1"/>
  <c r="U191" i="8" s="1"/>
  <c r="U205" i="8" s="1"/>
  <c r="U237" i="8" s="1"/>
  <c r="U251" i="8" s="1"/>
  <c r="U283" i="8" s="1"/>
  <c r="U297" i="8" s="1"/>
  <c r="U329" i="8" s="1"/>
  <c r="U343" i="8" s="1"/>
  <c r="U375" i="8" s="1"/>
  <c r="U389" i="8" s="1"/>
  <c r="U421" i="8" s="1"/>
  <c r="U435" i="8" s="1"/>
  <c r="U467" i="8" s="1"/>
  <c r="R53" i="8"/>
  <c r="R67" i="8" s="1"/>
  <c r="R99" i="8" s="1"/>
  <c r="R113" i="8" s="1"/>
  <c r="R145" i="8" s="1"/>
  <c r="R159" i="8" s="1"/>
  <c r="R191" i="8" s="1"/>
  <c r="R205" i="8" s="1"/>
  <c r="R237" i="8" s="1"/>
  <c r="R251" i="8" s="1"/>
  <c r="R283" i="8" s="1"/>
  <c r="R297" i="8" s="1"/>
  <c r="R329" i="8" s="1"/>
  <c r="R343" i="8" s="1"/>
  <c r="R375" i="8" s="1"/>
  <c r="R389" i="8" s="1"/>
  <c r="R421" i="8" s="1"/>
  <c r="R435" i="8" s="1"/>
  <c r="R467" i="8" s="1"/>
  <c r="R7" i="8" s="1"/>
  <c r="Q53" i="8"/>
  <c r="Q67" i="8" s="1"/>
  <c r="Q99" i="8" s="1"/>
  <c r="Q113" i="8" s="1"/>
  <c r="Q145" i="8" s="1"/>
  <c r="Q159" i="8" s="1"/>
  <c r="Q191" i="8" s="1"/>
  <c r="Q205" i="8" s="1"/>
  <c r="Q237" i="8" s="1"/>
  <c r="Q251" i="8" s="1"/>
  <c r="Q283" i="8" s="1"/>
  <c r="Q297" i="8" s="1"/>
  <c r="Q329" i="8" s="1"/>
  <c r="Q343" i="8" s="1"/>
  <c r="Q375" i="8" s="1"/>
  <c r="Q389" i="8" s="1"/>
  <c r="Q421" i="8" s="1"/>
  <c r="Q435" i="8" s="1"/>
  <c r="Q467" i="8" s="1"/>
  <c r="P53" i="8"/>
  <c r="P67" i="8" s="1"/>
  <c r="P99" i="8" s="1"/>
  <c r="P113" i="8" s="1"/>
  <c r="P145" i="8" s="1"/>
  <c r="P159" i="8" s="1"/>
  <c r="P191" i="8" s="1"/>
  <c r="P205" i="8" s="1"/>
  <c r="P237" i="8" s="1"/>
  <c r="P251" i="8" s="1"/>
  <c r="P283" i="8" s="1"/>
  <c r="P297" i="8" s="1"/>
  <c r="P329" i="8" s="1"/>
  <c r="P343" i="8" s="1"/>
  <c r="P375" i="8" s="1"/>
  <c r="P389" i="8" s="1"/>
  <c r="P421" i="8" s="1"/>
  <c r="P435" i="8" s="1"/>
  <c r="P467" i="8" s="1"/>
  <c r="P7" i="8" s="1"/>
  <c r="I16" i="23" s="1"/>
  <c r="L17" i="21" s="1"/>
  <c r="O53" i="8"/>
  <c r="O67" i="8" s="1"/>
  <c r="O99" i="8" s="1"/>
  <c r="O113" i="8" s="1"/>
  <c r="O145" i="8" s="1"/>
  <c r="O159" i="8" s="1"/>
  <c r="O191" i="8" s="1"/>
  <c r="O205" i="8" s="1"/>
  <c r="O237" i="8" s="1"/>
  <c r="O251" i="8" s="1"/>
  <c r="O283" i="8" s="1"/>
  <c r="O297" i="8" s="1"/>
  <c r="O329" i="8" s="1"/>
  <c r="O343" i="8" s="1"/>
  <c r="O375" i="8" s="1"/>
  <c r="O389" i="8" s="1"/>
  <c r="O421" i="8" s="1"/>
  <c r="O435" i="8" s="1"/>
  <c r="O467" i="8" s="1"/>
  <c r="N53" i="8"/>
  <c r="N67" i="8" s="1"/>
  <c r="N99" i="8" s="1"/>
  <c r="N113" i="8" s="1"/>
  <c r="N145" i="8" s="1"/>
  <c r="N159" i="8" s="1"/>
  <c r="N191" i="8" s="1"/>
  <c r="N205" i="8" s="1"/>
  <c r="N237" i="8" s="1"/>
  <c r="N251" i="8" s="1"/>
  <c r="N283" i="8" s="1"/>
  <c r="N297" i="8" s="1"/>
  <c r="N329" i="8" s="1"/>
  <c r="N343" i="8" s="1"/>
  <c r="N375" i="8" s="1"/>
  <c r="N389" i="8" s="1"/>
  <c r="N421" i="8" s="1"/>
  <c r="N435" i="8" s="1"/>
  <c r="N467" i="8" s="1"/>
  <c r="N7" i="8" s="1"/>
  <c r="M53" i="8"/>
  <c r="M67" i="8" s="1"/>
  <c r="M99" i="8" s="1"/>
  <c r="M113" i="8" s="1"/>
  <c r="M145" i="8" s="1"/>
  <c r="M159" i="8" s="1"/>
  <c r="M191" i="8" s="1"/>
  <c r="M205" i="8" s="1"/>
  <c r="M237" i="8" s="1"/>
  <c r="M251" i="8" s="1"/>
  <c r="M283" i="8" s="1"/>
  <c r="M297" i="8" s="1"/>
  <c r="M329" i="8" s="1"/>
  <c r="M343" i="8" s="1"/>
  <c r="M375" i="8" s="1"/>
  <c r="M389" i="8" s="1"/>
  <c r="M421" i="8" s="1"/>
  <c r="M435" i="8" s="1"/>
  <c r="M467" i="8" s="1"/>
  <c r="L53" i="8"/>
  <c r="L67" i="8" s="1"/>
  <c r="L99" i="8" s="1"/>
  <c r="L113" i="8" s="1"/>
  <c r="L145" i="8" s="1"/>
  <c r="L159" i="8" s="1"/>
  <c r="L191" i="8" s="1"/>
  <c r="L205" i="8" s="1"/>
  <c r="L237" i="8" s="1"/>
  <c r="L251" i="8" s="1"/>
  <c r="L283" i="8" s="1"/>
  <c r="L297" i="8" s="1"/>
  <c r="L329" i="8" s="1"/>
  <c r="L343" i="8" s="1"/>
  <c r="L375" i="8" s="1"/>
  <c r="L389" i="8" s="1"/>
  <c r="L421" i="8" s="1"/>
  <c r="L435" i="8" s="1"/>
  <c r="L467" i="8" s="1"/>
  <c r="I237" i="8"/>
  <c r="I467" i="8"/>
  <c r="I421" i="8"/>
  <c r="I375" i="8"/>
  <c r="I329" i="8"/>
  <c r="I283" i="8"/>
  <c r="Y489" i="8"/>
  <c r="Y499" i="8" s="1"/>
  <c r="Y509" i="8" s="1"/>
  <c r="T489" i="8"/>
  <c r="T499" i="8" s="1"/>
  <c r="T509" i="8" s="1"/>
  <c r="I191" i="8"/>
  <c r="I145" i="8"/>
  <c r="I99" i="8"/>
  <c r="I53" i="8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23" i="12"/>
  <c r="J324" i="12"/>
  <c r="J325" i="12"/>
  <c r="J326" i="12"/>
  <c r="J327" i="12"/>
  <c r="J328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68" i="12"/>
  <c r="J369" i="12"/>
  <c r="J370" i="12"/>
  <c r="J371" i="12"/>
  <c r="J372" i="12"/>
  <c r="J373" i="12"/>
  <c r="J374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0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0" i="12"/>
  <c r="J461" i="12"/>
  <c r="J462" i="12"/>
  <c r="J463" i="12"/>
  <c r="J464" i="12"/>
  <c r="J465" i="12"/>
  <c r="J466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23" i="12"/>
  <c r="K324" i="12"/>
  <c r="K325" i="12"/>
  <c r="K326" i="12"/>
  <c r="K327" i="12"/>
  <c r="K328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68" i="12"/>
  <c r="K369" i="12"/>
  <c r="K370" i="12"/>
  <c r="K371" i="12"/>
  <c r="K372" i="12"/>
  <c r="K373" i="12"/>
  <c r="K374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13" i="12"/>
  <c r="K414" i="12"/>
  <c r="K415" i="12"/>
  <c r="K416" i="12"/>
  <c r="K417" i="12"/>
  <c r="K418" i="12"/>
  <c r="K419" i="12"/>
  <c r="K420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K458" i="12"/>
  <c r="K459" i="12"/>
  <c r="K460" i="12"/>
  <c r="K461" i="12"/>
  <c r="K462" i="12"/>
  <c r="K463" i="12"/>
  <c r="K464" i="12"/>
  <c r="K465" i="12"/>
  <c r="K466" i="12"/>
  <c r="C516" i="12"/>
  <c r="E516" i="12"/>
  <c r="G516" i="12"/>
  <c r="AJ12" i="12"/>
  <c r="G7" i="12"/>
  <c r="F53" i="12"/>
  <c r="F67" i="12" s="1"/>
  <c r="F99" i="12" s="1"/>
  <c r="F113" i="12" s="1"/>
  <c r="F145" i="12" s="1"/>
  <c r="F159" i="12" s="1"/>
  <c r="F191" i="12" s="1"/>
  <c r="F205" i="12" s="1"/>
  <c r="F237" i="12" s="1"/>
  <c r="F251" i="12" s="1"/>
  <c r="F283" i="12" s="1"/>
  <c r="F297" i="12" s="1"/>
  <c r="F329" i="12" s="1"/>
  <c r="F343" i="12" s="1"/>
  <c r="F375" i="12" s="1"/>
  <c r="F389" i="12" s="1"/>
  <c r="F421" i="12" s="1"/>
  <c r="F435" i="12" s="1"/>
  <c r="F467" i="12" s="1"/>
  <c r="E53" i="12"/>
  <c r="E67" i="12" s="1"/>
  <c r="E99" i="12" s="1"/>
  <c r="E113" i="12" s="1"/>
  <c r="E145" i="12" s="1"/>
  <c r="E159" i="12" s="1"/>
  <c r="E191" i="12" s="1"/>
  <c r="E205" i="12" s="1"/>
  <c r="E237" i="12" s="1"/>
  <c r="E251" i="12" s="1"/>
  <c r="E283" i="12" s="1"/>
  <c r="E297" i="12" s="1"/>
  <c r="E329" i="12" s="1"/>
  <c r="E343" i="12" s="1"/>
  <c r="E375" i="12" s="1"/>
  <c r="E389" i="12" s="1"/>
  <c r="E421" i="12" s="1"/>
  <c r="E435" i="12" s="1"/>
  <c r="E467" i="12" s="1"/>
  <c r="E7" i="12" s="1"/>
  <c r="I12" i="18" s="1"/>
  <c r="M13" i="17" s="1"/>
  <c r="D53" i="12"/>
  <c r="D67" i="12" s="1"/>
  <c r="D99" i="12" s="1"/>
  <c r="D113" i="12" s="1"/>
  <c r="D145" i="12" s="1"/>
  <c r="D159" i="12" s="1"/>
  <c r="D191" i="12" s="1"/>
  <c r="D205" i="12" s="1"/>
  <c r="D237" i="12" s="1"/>
  <c r="D251" i="12" s="1"/>
  <c r="D283" i="12" s="1"/>
  <c r="D297" i="12" s="1"/>
  <c r="D329" i="12" s="1"/>
  <c r="D343" i="12" s="1"/>
  <c r="D375" i="12" s="1"/>
  <c r="D389" i="12" s="1"/>
  <c r="D421" i="12" s="1"/>
  <c r="D435" i="12" s="1"/>
  <c r="D467" i="12" s="1"/>
  <c r="C53" i="12"/>
  <c r="C67" i="12" s="1"/>
  <c r="C99" i="12" s="1"/>
  <c r="C113" i="12" s="1"/>
  <c r="C145" i="12" s="1"/>
  <c r="C159" i="12" s="1"/>
  <c r="C191" i="12" s="1"/>
  <c r="C205" i="12" s="1"/>
  <c r="C237" i="12" s="1"/>
  <c r="C251" i="12" s="1"/>
  <c r="C283" i="12" s="1"/>
  <c r="C297" i="12" s="1"/>
  <c r="C329" i="12" s="1"/>
  <c r="C343" i="12" s="1"/>
  <c r="C375" i="12" s="1"/>
  <c r="C389" i="12" s="1"/>
  <c r="C421" i="12" s="1"/>
  <c r="C435" i="12" s="1"/>
  <c r="C467" i="12" s="1"/>
  <c r="B53" i="12"/>
  <c r="B67" i="12" s="1"/>
  <c r="B99" i="12" s="1"/>
  <c r="B113" i="12" s="1"/>
  <c r="B145" i="12" s="1"/>
  <c r="B159" i="12" s="1"/>
  <c r="B191" i="12" s="1"/>
  <c r="B205" i="12" s="1"/>
  <c r="B237" i="12" s="1"/>
  <c r="B251" i="12" s="1"/>
  <c r="B283" i="12" s="1"/>
  <c r="B297" i="12" s="1"/>
  <c r="B329" i="12" s="1"/>
  <c r="B343" i="12" s="1"/>
  <c r="B375" i="12" s="1"/>
  <c r="B389" i="12" s="1"/>
  <c r="B421" i="12" s="1"/>
  <c r="B435" i="12" s="1"/>
  <c r="B467" i="12" s="1"/>
  <c r="B7" i="12" s="1"/>
  <c r="I9" i="18" s="1"/>
  <c r="M10" i="17" s="1"/>
  <c r="AK53" i="12"/>
  <c r="AK67" i="12" s="1"/>
  <c r="AK99" i="12" s="1"/>
  <c r="AK113" i="12" s="1"/>
  <c r="AK145" i="12" s="1"/>
  <c r="AK159" i="12" s="1"/>
  <c r="AK191" i="12" s="1"/>
  <c r="AK205" i="12" s="1"/>
  <c r="AK237" i="12" s="1"/>
  <c r="AK251" i="12" s="1"/>
  <c r="AK283" i="12" s="1"/>
  <c r="AK297" i="12" s="1"/>
  <c r="AK329" i="12" s="1"/>
  <c r="AK343" i="12" s="1"/>
  <c r="AK375" i="12" s="1"/>
  <c r="AK389" i="12" s="1"/>
  <c r="AK421" i="12" s="1"/>
  <c r="AK435" i="12" s="1"/>
  <c r="AK467" i="12" s="1"/>
  <c r="AK7" i="12" s="1"/>
  <c r="I37" i="18" s="1"/>
  <c r="M39" i="17" s="1"/>
  <c r="AJ53" i="12"/>
  <c r="AJ67" i="12" s="1"/>
  <c r="AJ99" i="12" s="1"/>
  <c r="AJ113" i="12" s="1"/>
  <c r="AJ145" i="12" s="1"/>
  <c r="AJ159" i="12" s="1"/>
  <c r="AJ191" i="12" s="1"/>
  <c r="AJ205" i="12" s="1"/>
  <c r="AJ237" i="12" s="1"/>
  <c r="AJ251" i="12" s="1"/>
  <c r="AJ283" i="12" s="1"/>
  <c r="AJ297" i="12" s="1"/>
  <c r="AJ329" i="12" s="1"/>
  <c r="AJ343" i="12" s="1"/>
  <c r="AJ375" i="12" s="1"/>
  <c r="AJ389" i="12" s="1"/>
  <c r="AJ421" i="12" s="1"/>
  <c r="AJ435" i="12" s="1"/>
  <c r="AJ467" i="12" s="1"/>
  <c r="AH53" i="12"/>
  <c r="AH67" i="12" s="1"/>
  <c r="AH99" i="12" s="1"/>
  <c r="AH113" i="12" s="1"/>
  <c r="AH145" i="12" s="1"/>
  <c r="AH159" i="12" s="1"/>
  <c r="AH191" i="12" s="1"/>
  <c r="AH205" i="12" s="1"/>
  <c r="AH237" i="12" s="1"/>
  <c r="AH251" i="12" s="1"/>
  <c r="AH283" i="12" s="1"/>
  <c r="AH297" i="12" s="1"/>
  <c r="AH329" i="12" s="1"/>
  <c r="AH343" i="12" s="1"/>
  <c r="AH375" i="12" s="1"/>
  <c r="AH389" i="12" s="1"/>
  <c r="AH421" i="12" s="1"/>
  <c r="AH435" i="12" s="1"/>
  <c r="AH467" i="12" s="1"/>
  <c r="AG53" i="12"/>
  <c r="AG67" i="12" s="1"/>
  <c r="AG99" i="12" s="1"/>
  <c r="AG113" i="12" s="1"/>
  <c r="AG145" i="12" s="1"/>
  <c r="AG159" i="12" s="1"/>
  <c r="AG191" i="12" s="1"/>
  <c r="AG205" i="12" s="1"/>
  <c r="AG237" i="12" s="1"/>
  <c r="AG251" i="12" s="1"/>
  <c r="AG283" i="12" s="1"/>
  <c r="AG297" i="12" s="1"/>
  <c r="AG329" i="12" s="1"/>
  <c r="AG343" i="12" s="1"/>
  <c r="AG375" i="12" s="1"/>
  <c r="AG389" i="12" s="1"/>
  <c r="AG421" i="12" s="1"/>
  <c r="AG435" i="12" s="1"/>
  <c r="AG467" i="12" s="1"/>
  <c r="AF53" i="12"/>
  <c r="AF67" i="12" s="1"/>
  <c r="AF99" i="12" s="1"/>
  <c r="AF113" i="12" s="1"/>
  <c r="AF145" i="12" s="1"/>
  <c r="AF159" i="12" s="1"/>
  <c r="AF191" i="12" s="1"/>
  <c r="AF205" i="12" s="1"/>
  <c r="AF237" i="12" s="1"/>
  <c r="AF251" i="12" s="1"/>
  <c r="AF283" i="12" s="1"/>
  <c r="AF297" i="12" s="1"/>
  <c r="AF329" i="12" s="1"/>
  <c r="AF343" i="12" s="1"/>
  <c r="AF375" i="12" s="1"/>
  <c r="AF389" i="12" s="1"/>
  <c r="AF421" i="12" s="1"/>
  <c r="AF435" i="12" s="1"/>
  <c r="AF467" i="12" s="1"/>
  <c r="AF7" i="12" s="1"/>
  <c r="I32" i="18" s="1"/>
  <c r="M34" i="17" s="1"/>
  <c r="AE53" i="12"/>
  <c r="AE67" i="12" s="1"/>
  <c r="AE99" i="12" s="1"/>
  <c r="AE113" i="12" s="1"/>
  <c r="AE145" i="12" s="1"/>
  <c r="AE159" i="12" s="1"/>
  <c r="AE191" i="12" s="1"/>
  <c r="AE205" i="12" s="1"/>
  <c r="AE237" i="12" s="1"/>
  <c r="AE251" i="12" s="1"/>
  <c r="AE283" i="12" s="1"/>
  <c r="AE297" i="12" s="1"/>
  <c r="AE329" i="12" s="1"/>
  <c r="AE343" i="12" s="1"/>
  <c r="AE375" i="12" s="1"/>
  <c r="AE389" i="12" s="1"/>
  <c r="AE421" i="12" s="1"/>
  <c r="AE435" i="12" s="1"/>
  <c r="AE467" i="12" s="1"/>
  <c r="AD53" i="12"/>
  <c r="AD67" i="12" s="1"/>
  <c r="AD99" i="12" s="1"/>
  <c r="AD113" i="12" s="1"/>
  <c r="AD145" i="12" s="1"/>
  <c r="AD159" i="12" s="1"/>
  <c r="AD191" i="12" s="1"/>
  <c r="AD205" i="12" s="1"/>
  <c r="AD237" i="12" s="1"/>
  <c r="AD251" i="12" s="1"/>
  <c r="AD283" i="12" s="1"/>
  <c r="AD297" i="12" s="1"/>
  <c r="AD329" i="12" s="1"/>
  <c r="AD343" i="12" s="1"/>
  <c r="AD375" i="12" s="1"/>
  <c r="AD389" i="12" s="1"/>
  <c r="AD421" i="12" s="1"/>
  <c r="AD435" i="12" s="1"/>
  <c r="AD467" i="12" s="1"/>
  <c r="AC53" i="12"/>
  <c r="AC67" i="12" s="1"/>
  <c r="AC99" i="12" s="1"/>
  <c r="AC113" i="12" s="1"/>
  <c r="AC145" i="12" s="1"/>
  <c r="AC159" i="12" s="1"/>
  <c r="AC191" i="12" s="1"/>
  <c r="AC205" i="12" s="1"/>
  <c r="AC237" i="12" s="1"/>
  <c r="AC251" i="12" s="1"/>
  <c r="AC283" i="12" s="1"/>
  <c r="AC297" i="12" s="1"/>
  <c r="AC329" i="12" s="1"/>
  <c r="AC343" i="12" s="1"/>
  <c r="AC375" i="12" s="1"/>
  <c r="AC389" i="12" s="1"/>
  <c r="AC421" i="12" s="1"/>
  <c r="AC435" i="12" s="1"/>
  <c r="AC467" i="12" s="1"/>
  <c r="AC7" i="12" s="1"/>
  <c r="I29" i="18" s="1"/>
  <c r="M31" i="17" s="1"/>
  <c r="AB53" i="12"/>
  <c r="AB67" i="12" s="1"/>
  <c r="AB99" i="12" s="1"/>
  <c r="AB113" i="12" s="1"/>
  <c r="AB145" i="12" s="1"/>
  <c r="AB159" i="12" s="1"/>
  <c r="AB191" i="12" s="1"/>
  <c r="AB205" i="12" s="1"/>
  <c r="AB237" i="12" s="1"/>
  <c r="AB251" i="12" s="1"/>
  <c r="AB283" i="12" s="1"/>
  <c r="AB297" i="12" s="1"/>
  <c r="AB329" i="12" s="1"/>
  <c r="AB343" i="12" s="1"/>
  <c r="AB375" i="12" s="1"/>
  <c r="AB389" i="12" s="1"/>
  <c r="AB421" i="12" s="1"/>
  <c r="AB435" i="12" s="1"/>
  <c r="AB467" i="12" s="1"/>
  <c r="AB7" i="12" s="1"/>
  <c r="I28" i="18" s="1"/>
  <c r="M30" i="17" s="1"/>
  <c r="AA53" i="12"/>
  <c r="AA67" i="12" s="1"/>
  <c r="AA99" i="12" s="1"/>
  <c r="AA113" i="12" s="1"/>
  <c r="AA145" i="12" s="1"/>
  <c r="AA159" i="12" s="1"/>
  <c r="AA191" i="12" s="1"/>
  <c r="AA205" i="12" s="1"/>
  <c r="AA237" i="12" s="1"/>
  <c r="AA251" i="12" s="1"/>
  <c r="AA283" i="12" s="1"/>
  <c r="AA297" i="12" s="1"/>
  <c r="AA329" i="12" s="1"/>
  <c r="AA343" i="12" s="1"/>
  <c r="AA375" i="12" s="1"/>
  <c r="AA389" i="12" s="1"/>
  <c r="AA421" i="12" s="1"/>
  <c r="AA435" i="12" s="1"/>
  <c r="AA467" i="12" s="1"/>
  <c r="AA7" i="12" s="1"/>
  <c r="I27" i="18" s="1"/>
  <c r="M29" i="17" s="1"/>
  <c r="Z53" i="12"/>
  <c r="Z67" i="12" s="1"/>
  <c r="Z99" i="12" s="1"/>
  <c r="Z113" i="12" s="1"/>
  <c r="Z145" i="12" s="1"/>
  <c r="Z159" i="12" s="1"/>
  <c r="Z191" i="12" s="1"/>
  <c r="Z205" i="12" s="1"/>
  <c r="Z237" i="12" s="1"/>
  <c r="Z251" i="12" s="1"/>
  <c r="Z283" i="12" s="1"/>
  <c r="Z297" i="12" s="1"/>
  <c r="Z329" i="12" s="1"/>
  <c r="Z343" i="12" s="1"/>
  <c r="Z375" i="12" s="1"/>
  <c r="Z389" i="12" s="1"/>
  <c r="Z421" i="12" s="1"/>
  <c r="Z435" i="12" s="1"/>
  <c r="Z467" i="12" s="1"/>
  <c r="Y53" i="12"/>
  <c r="Y67" i="12" s="1"/>
  <c r="Y99" i="12" s="1"/>
  <c r="Y113" i="12" s="1"/>
  <c r="Y145" i="12" s="1"/>
  <c r="Y159" i="12" s="1"/>
  <c r="Y191" i="12" s="1"/>
  <c r="Y205" i="12" s="1"/>
  <c r="Y237" i="12" s="1"/>
  <c r="Y251" i="12" s="1"/>
  <c r="Y283" i="12" s="1"/>
  <c r="Y297" i="12" s="1"/>
  <c r="Y329" i="12" s="1"/>
  <c r="Y343" i="12" s="1"/>
  <c r="Y375" i="12" s="1"/>
  <c r="Y389" i="12" s="1"/>
  <c r="Y421" i="12" s="1"/>
  <c r="Y435" i="12" s="1"/>
  <c r="Y467" i="12" s="1"/>
  <c r="Y7" i="12" s="1"/>
  <c r="H25" i="18" s="1"/>
  <c r="M26" i="17" s="1"/>
  <c r="X53" i="12"/>
  <c r="X67" i="12" s="1"/>
  <c r="X99" i="12" s="1"/>
  <c r="X113" i="12" s="1"/>
  <c r="X145" i="12" s="1"/>
  <c r="X159" i="12" s="1"/>
  <c r="X191" i="12" s="1"/>
  <c r="X205" i="12" s="1"/>
  <c r="X237" i="12" s="1"/>
  <c r="X251" i="12" s="1"/>
  <c r="X283" i="12" s="1"/>
  <c r="X297" i="12" s="1"/>
  <c r="X329" i="12" s="1"/>
  <c r="X343" i="12" s="1"/>
  <c r="X375" i="12" s="1"/>
  <c r="X389" i="12" s="1"/>
  <c r="X421" i="12" s="1"/>
  <c r="X435" i="12" s="1"/>
  <c r="X467" i="12" s="1"/>
  <c r="W53" i="12"/>
  <c r="W67" i="12" s="1"/>
  <c r="W99" i="12" s="1"/>
  <c r="W113" i="12" s="1"/>
  <c r="W145" i="12" s="1"/>
  <c r="W159" i="12" s="1"/>
  <c r="W191" i="12" s="1"/>
  <c r="W205" i="12" s="1"/>
  <c r="W237" i="12" s="1"/>
  <c r="W251" i="12" s="1"/>
  <c r="W283" i="12" s="1"/>
  <c r="W297" i="12" s="1"/>
  <c r="W329" i="12" s="1"/>
  <c r="W343" i="12" s="1"/>
  <c r="W375" i="12" s="1"/>
  <c r="W389" i="12" s="1"/>
  <c r="W421" i="12" s="1"/>
  <c r="W435" i="12" s="1"/>
  <c r="W467" i="12" s="1"/>
  <c r="V53" i="12"/>
  <c r="V67" i="12" s="1"/>
  <c r="V99" i="12" s="1"/>
  <c r="V113" i="12" s="1"/>
  <c r="V145" i="12" s="1"/>
  <c r="V159" i="12" s="1"/>
  <c r="V191" i="12" s="1"/>
  <c r="V205" i="12" s="1"/>
  <c r="V237" i="12" s="1"/>
  <c r="V251" i="12" s="1"/>
  <c r="V283" i="12" s="1"/>
  <c r="V297" i="12" s="1"/>
  <c r="V329" i="12" s="1"/>
  <c r="V343" i="12" s="1"/>
  <c r="V375" i="12" s="1"/>
  <c r="V389" i="12" s="1"/>
  <c r="V421" i="12" s="1"/>
  <c r="V435" i="12" s="1"/>
  <c r="V467" i="12" s="1"/>
  <c r="V7" i="12" s="1"/>
  <c r="H23" i="18" s="1"/>
  <c r="M24" i="17" s="1"/>
  <c r="U53" i="12"/>
  <c r="U67" i="12" s="1"/>
  <c r="U99" i="12" s="1"/>
  <c r="U113" i="12" s="1"/>
  <c r="U145" i="12" s="1"/>
  <c r="U159" i="12" s="1"/>
  <c r="U191" i="12" s="1"/>
  <c r="U205" i="12" s="1"/>
  <c r="U237" i="12" s="1"/>
  <c r="U251" i="12" s="1"/>
  <c r="U283" i="12" s="1"/>
  <c r="U297" i="12" s="1"/>
  <c r="U329" i="12" s="1"/>
  <c r="U343" i="12" s="1"/>
  <c r="U375" i="12" s="1"/>
  <c r="U389" i="12" s="1"/>
  <c r="U421" i="12" s="1"/>
  <c r="U435" i="12" s="1"/>
  <c r="U467" i="12" s="1"/>
  <c r="R53" i="12"/>
  <c r="R67" i="12" s="1"/>
  <c r="R99" i="12" s="1"/>
  <c r="R113" i="12" s="1"/>
  <c r="R145" i="12" s="1"/>
  <c r="R159" i="12" s="1"/>
  <c r="R191" i="12" s="1"/>
  <c r="R205" i="12" s="1"/>
  <c r="R237" i="12" s="1"/>
  <c r="R251" i="12" s="1"/>
  <c r="R283" i="12" s="1"/>
  <c r="R297" i="12" s="1"/>
  <c r="R329" i="12" s="1"/>
  <c r="R343" i="12" s="1"/>
  <c r="R375" i="12" s="1"/>
  <c r="R389" i="12" s="1"/>
  <c r="R421" i="12" s="1"/>
  <c r="R435" i="12" s="1"/>
  <c r="R467" i="12" s="1"/>
  <c r="R7" i="12" s="1"/>
  <c r="Q53" i="12"/>
  <c r="Q67" i="12" s="1"/>
  <c r="Q99" i="12" s="1"/>
  <c r="Q113" i="12" s="1"/>
  <c r="Q145" i="12" s="1"/>
  <c r="Q159" i="12" s="1"/>
  <c r="Q191" i="12" s="1"/>
  <c r="Q205" i="12" s="1"/>
  <c r="Q237" i="12" s="1"/>
  <c r="Q251" i="12" s="1"/>
  <c r="Q283" i="12" s="1"/>
  <c r="Q297" i="12" s="1"/>
  <c r="Q329" i="12" s="1"/>
  <c r="Q343" i="12" s="1"/>
  <c r="Q375" i="12" s="1"/>
  <c r="Q389" i="12" s="1"/>
  <c r="Q421" i="12" s="1"/>
  <c r="Q435" i="12" s="1"/>
  <c r="Q467" i="12" s="1"/>
  <c r="Q7" i="12" s="1"/>
  <c r="P53" i="12"/>
  <c r="P67" i="12" s="1"/>
  <c r="P99" i="12" s="1"/>
  <c r="P113" i="12" s="1"/>
  <c r="P145" i="12" s="1"/>
  <c r="P159" i="12" s="1"/>
  <c r="P191" i="12" s="1"/>
  <c r="P205" i="12" s="1"/>
  <c r="P237" i="12" s="1"/>
  <c r="P251" i="12" s="1"/>
  <c r="P283" i="12" s="1"/>
  <c r="P297" i="12" s="1"/>
  <c r="P329" i="12" s="1"/>
  <c r="P343" i="12" s="1"/>
  <c r="P375" i="12" s="1"/>
  <c r="P389" i="12" s="1"/>
  <c r="P421" i="12" s="1"/>
  <c r="P435" i="12" s="1"/>
  <c r="P467" i="12" s="1"/>
  <c r="P7" i="12" s="1"/>
  <c r="I16" i="18" s="1"/>
  <c r="M17" i="17" s="1"/>
  <c r="O53" i="12"/>
  <c r="O67" i="12" s="1"/>
  <c r="O99" i="12" s="1"/>
  <c r="O113" i="12" s="1"/>
  <c r="O145" i="12" s="1"/>
  <c r="O159" i="12" s="1"/>
  <c r="O191" i="12" s="1"/>
  <c r="O205" i="12" s="1"/>
  <c r="O237" i="12" s="1"/>
  <c r="O251" i="12" s="1"/>
  <c r="O283" i="12" s="1"/>
  <c r="O297" i="12" s="1"/>
  <c r="O329" i="12" s="1"/>
  <c r="O343" i="12" s="1"/>
  <c r="O375" i="12" s="1"/>
  <c r="O389" i="12" s="1"/>
  <c r="O421" i="12" s="1"/>
  <c r="O435" i="12" s="1"/>
  <c r="O467" i="12" s="1"/>
  <c r="O7" i="12" s="1"/>
  <c r="N53" i="12"/>
  <c r="N67" i="12" s="1"/>
  <c r="N99" i="12" s="1"/>
  <c r="N113" i="12" s="1"/>
  <c r="N145" i="12" s="1"/>
  <c r="N159" i="12" s="1"/>
  <c r="N191" i="12" s="1"/>
  <c r="N205" i="12" s="1"/>
  <c r="N237" i="12" s="1"/>
  <c r="N251" i="12" s="1"/>
  <c r="N283" i="12" s="1"/>
  <c r="N297" i="12" s="1"/>
  <c r="N329" i="12" s="1"/>
  <c r="N343" i="12" s="1"/>
  <c r="N375" i="12" s="1"/>
  <c r="N389" i="12" s="1"/>
  <c r="N421" i="12" s="1"/>
  <c r="N435" i="12" s="1"/>
  <c r="N467" i="12" s="1"/>
  <c r="M53" i="12"/>
  <c r="M67" i="12" s="1"/>
  <c r="M99" i="12" s="1"/>
  <c r="M113" i="12" s="1"/>
  <c r="M145" i="12" s="1"/>
  <c r="M159" i="12" s="1"/>
  <c r="M191" i="12" s="1"/>
  <c r="M205" i="12" s="1"/>
  <c r="M237" i="12" s="1"/>
  <c r="M251" i="12" s="1"/>
  <c r="M283" i="12" s="1"/>
  <c r="M297" i="12" s="1"/>
  <c r="M329" i="12" s="1"/>
  <c r="M343" i="12" s="1"/>
  <c r="M375" i="12" s="1"/>
  <c r="M389" i="12" s="1"/>
  <c r="M421" i="12" s="1"/>
  <c r="M435" i="12" s="1"/>
  <c r="M467" i="12" s="1"/>
  <c r="M7" i="12" s="1"/>
  <c r="L53" i="12"/>
  <c r="L67" i="12" s="1"/>
  <c r="L99" i="12" s="1"/>
  <c r="L113" i="12" s="1"/>
  <c r="L145" i="12" s="1"/>
  <c r="L159" i="12" s="1"/>
  <c r="L191" i="12" s="1"/>
  <c r="L205" i="12" s="1"/>
  <c r="L237" i="12" s="1"/>
  <c r="L251" i="12" s="1"/>
  <c r="L283" i="12" s="1"/>
  <c r="L297" i="12" s="1"/>
  <c r="L329" i="12" s="1"/>
  <c r="L343" i="12" s="1"/>
  <c r="L375" i="12" s="1"/>
  <c r="L389" i="12" s="1"/>
  <c r="L421" i="12" s="1"/>
  <c r="L435" i="12" s="1"/>
  <c r="L467" i="12" s="1"/>
  <c r="I237" i="12"/>
  <c r="I467" i="12"/>
  <c r="I421" i="12"/>
  <c r="I375" i="12"/>
  <c r="I329" i="12"/>
  <c r="I283" i="12"/>
  <c r="Y489" i="12"/>
  <c r="Y499" i="12" s="1"/>
  <c r="Y509" i="12" s="1"/>
  <c r="T489" i="12"/>
  <c r="T499" i="12" s="1"/>
  <c r="T509" i="12" s="1"/>
  <c r="I191" i="12"/>
  <c r="I145" i="12"/>
  <c r="I99" i="12"/>
  <c r="I53" i="12"/>
  <c r="C516" i="2"/>
  <c r="E516" i="2"/>
  <c r="G516" i="2"/>
  <c r="AJ12" i="2"/>
  <c r="AJ58" i="2"/>
  <c r="G7" i="2"/>
  <c r="G435" i="2" s="1"/>
  <c r="F53" i="2"/>
  <c r="F67" i="2" s="1"/>
  <c r="F99" i="2" s="1"/>
  <c r="F113" i="2" s="1"/>
  <c r="F145" i="2" s="1"/>
  <c r="F159" i="2" s="1"/>
  <c r="F191" i="2" s="1"/>
  <c r="F205" i="2" s="1"/>
  <c r="F237" i="2" s="1"/>
  <c r="F251" i="2" s="1"/>
  <c r="F283" i="2" s="1"/>
  <c r="F297" i="2" s="1"/>
  <c r="F329" i="2" s="1"/>
  <c r="F343" i="2" s="1"/>
  <c r="F375" i="2" s="1"/>
  <c r="F389" i="2" s="1"/>
  <c r="F421" i="2" s="1"/>
  <c r="F435" i="2" s="1"/>
  <c r="F467" i="2" s="1"/>
  <c r="F7" i="2" s="1"/>
  <c r="I13" i="31" s="1"/>
  <c r="L14" i="29" s="1"/>
  <c r="E53" i="2"/>
  <c r="E67" i="2" s="1"/>
  <c r="E99" i="2" s="1"/>
  <c r="E113" i="2" s="1"/>
  <c r="E145" i="2" s="1"/>
  <c r="E159" i="2" s="1"/>
  <c r="E191" i="2" s="1"/>
  <c r="E205" i="2" s="1"/>
  <c r="E237" i="2" s="1"/>
  <c r="E251" i="2" s="1"/>
  <c r="E283" i="2" s="1"/>
  <c r="E297" i="2" s="1"/>
  <c r="E329" i="2" s="1"/>
  <c r="E343" i="2" s="1"/>
  <c r="E375" i="2" s="1"/>
  <c r="E389" i="2" s="1"/>
  <c r="E421" i="2" s="1"/>
  <c r="E435" i="2" s="1"/>
  <c r="E467" i="2" s="1"/>
  <c r="D53" i="2"/>
  <c r="D67" i="2" s="1"/>
  <c r="D99" i="2" s="1"/>
  <c r="D113" i="2" s="1"/>
  <c r="D145" i="2" s="1"/>
  <c r="D159" i="2" s="1"/>
  <c r="D191" i="2" s="1"/>
  <c r="D205" i="2" s="1"/>
  <c r="D237" i="2" s="1"/>
  <c r="D251" i="2" s="1"/>
  <c r="D283" i="2" s="1"/>
  <c r="D297" i="2" s="1"/>
  <c r="D329" i="2" s="1"/>
  <c r="D343" i="2" s="1"/>
  <c r="D375" i="2" s="1"/>
  <c r="D389" i="2" s="1"/>
  <c r="D421" i="2" s="1"/>
  <c r="D435" i="2" s="1"/>
  <c r="D467" i="2" s="1"/>
  <c r="C53" i="2"/>
  <c r="C67" i="2" s="1"/>
  <c r="C99" i="2" s="1"/>
  <c r="C113" i="2" s="1"/>
  <c r="C145" i="2" s="1"/>
  <c r="C159" i="2" s="1"/>
  <c r="C191" i="2" s="1"/>
  <c r="C205" i="2" s="1"/>
  <c r="C237" i="2" s="1"/>
  <c r="C251" i="2" s="1"/>
  <c r="C283" i="2" s="1"/>
  <c r="C297" i="2" s="1"/>
  <c r="C329" i="2" s="1"/>
  <c r="C343" i="2" s="1"/>
  <c r="C375" i="2" s="1"/>
  <c r="C389" i="2" s="1"/>
  <c r="C421" i="2" s="1"/>
  <c r="C435" i="2" s="1"/>
  <c r="C467" i="2" s="1"/>
  <c r="B53" i="2"/>
  <c r="B67" i="2" s="1"/>
  <c r="B99" i="2" s="1"/>
  <c r="B113" i="2" s="1"/>
  <c r="B145" i="2" s="1"/>
  <c r="B159" i="2" s="1"/>
  <c r="B191" i="2" s="1"/>
  <c r="B205" i="2" s="1"/>
  <c r="B237" i="2" s="1"/>
  <c r="B251" i="2" s="1"/>
  <c r="B283" i="2" s="1"/>
  <c r="B297" i="2" s="1"/>
  <c r="B329" i="2" s="1"/>
  <c r="B343" i="2" s="1"/>
  <c r="B375" i="2" s="1"/>
  <c r="B389" i="2" s="1"/>
  <c r="B421" i="2" s="1"/>
  <c r="B435" i="2" s="1"/>
  <c r="B467" i="2" s="1"/>
  <c r="B7" i="2" s="1"/>
  <c r="I9" i="31" s="1"/>
  <c r="L10" i="29" s="1"/>
  <c r="AK53" i="2"/>
  <c r="AK67" i="2" s="1"/>
  <c r="AK99" i="2" s="1"/>
  <c r="AK113" i="2" s="1"/>
  <c r="AK145" i="2" s="1"/>
  <c r="AK159" i="2" s="1"/>
  <c r="AK191" i="2" s="1"/>
  <c r="AK205" i="2" s="1"/>
  <c r="AK237" i="2" s="1"/>
  <c r="AK251" i="2" s="1"/>
  <c r="AK283" i="2" s="1"/>
  <c r="AK297" i="2" s="1"/>
  <c r="AK329" i="2" s="1"/>
  <c r="AK343" i="2" s="1"/>
  <c r="AK375" i="2" s="1"/>
  <c r="AK389" i="2" s="1"/>
  <c r="AK421" i="2" s="1"/>
  <c r="AK435" i="2" s="1"/>
  <c r="AK467" i="2" s="1"/>
  <c r="AK7" i="2" s="1"/>
  <c r="I37" i="31" s="1"/>
  <c r="L39" i="29" s="1"/>
  <c r="AJ53" i="2"/>
  <c r="AJ67" i="2" s="1"/>
  <c r="AJ99" i="2" s="1"/>
  <c r="AJ113" i="2" s="1"/>
  <c r="AJ145" i="2" s="1"/>
  <c r="AJ159" i="2" s="1"/>
  <c r="AJ191" i="2" s="1"/>
  <c r="AJ205" i="2" s="1"/>
  <c r="AJ237" i="2" s="1"/>
  <c r="AJ251" i="2" s="1"/>
  <c r="AJ283" i="2" s="1"/>
  <c r="AJ297" i="2" s="1"/>
  <c r="AJ329" i="2" s="1"/>
  <c r="AJ343" i="2" s="1"/>
  <c r="AJ375" i="2" s="1"/>
  <c r="AJ389" i="2" s="1"/>
  <c r="AJ421" i="2" s="1"/>
  <c r="AJ435" i="2" s="1"/>
  <c r="AJ467" i="2" s="1"/>
  <c r="AJ7" i="2" s="1"/>
  <c r="I36" i="31" s="1"/>
  <c r="L38" i="29" s="1"/>
  <c r="AH53" i="2"/>
  <c r="AH67" i="2" s="1"/>
  <c r="AH99" i="2" s="1"/>
  <c r="AH113" i="2" s="1"/>
  <c r="AH145" i="2" s="1"/>
  <c r="AH159" i="2" s="1"/>
  <c r="AH191" i="2" s="1"/>
  <c r="AH205" i="2" s="1"/>
  <c r="AH237" i="2" s="1"/>
  <c r="AH251" i="2" s="1"/>
  <c r="AH283" i="2" s="1"/>
  <c r="AH297" i="2" s="1"/>
  <c r="AH329" i="2" s="1"/>
  <c r="AH343" i="2" s="1"/>
  <c r="AH375" i="2" s="1"/>
  <c r="AH389" i="2" s="1"/>
  <c r="AH421" i="2" s="1"/>
  <c r="AH435" i="2" s="1"/>
  <c r="AH467" i="2" s="1"/>
  <c r="AG53" i="2"/>
  <c r="AG67" i="2" s="1"/>
  <c r="AG99" i="2" s="1"/>
  <c r="AG113" i="2" s="1"/>
  <c r="AG145" i="2" s="1"/>
  <c r="AG159" i="2" s="1"/>
  <c r="AG191" i="2" s="1"/>
  <c r="AG205" i="2" s="1"/>
  <c r="AG237" i="2" s="1"/>
  <c r="AG251" i="2" s="1"/>
  <c r="AG283" i="2" s="1"/>
  <c r="AG297" i="2" s="1"/>
  <c r="AG329" i="2" s="1"/>
  <c r="AG343" i="2" s="1"/>
  <c r="AG375" i="2" s="1"/>
  <c r="AG389" i="2" s="1"/>
  <c r="AG421" i="2" s="1"/>
  <c r="AG435" i="2" s="1"/>
  <c r="AG467" i="2" s="1"/>
  <c r="AF53" i="2"/>
  <c r="AF67" i="2" s="1"/>
  <c r="AF99" i="2" s="1"/>
  <c r="AF113" i="2" s="1"/>
  <c r="AF145" i="2" s="1"/>
  <c r="AF159" i="2" s="1"/>
  <c r="AF191" i="2" s="1"/>
  <c r="AF205" i="2" s="1"/>
  <c r="AF237" i="2" s="1"/>
  <c r="AF251" i="2" s="1"/>
  <c r="AF283" i="2" s="1"/>
  <c r="AF297" i="2" s="1"/>
  <c r="AF329" i="2" s="1"/>
  <c r="AF343" i="2" s="1"/>
  <c r="AF375" i="2" s="1"/>
  <c r="AF389" i="2" s="1"/>
  <c r="AF421" i="2" s="1"/>
  <c r="AF435" i="2" s="1"/>
  <c r="AF467" i="2" s="1"/>
  <c r="AF7" i="2" s="1"/>
  <c r="I32" i="31" s="1"/>
  <c r="L34" i="29" s="1"/>
  <c r="AE53" i="2"/>
  <c r="AE67" i="2" s="1"/>
  <c r="AE99" i="2" s="1"/>
  <c r="AE113" i="2" s="1"/>
  <c r="AE145" i="2" s="1"/>
  <c r="AE159" i="2" s="1"/>
  <c r="AE191" i="2" s="1"/>
  <c r="AE205" i="2" s="1"/>
  <c r="AE237" i="2" s="1"/>
  <c r="AE251" i="2" s="1"/>
  <c r="AE283" i="2" s="1"/>
  <c r="AE297" i="2" s="1"/>
  <c r="AE329" i="2" s="1"/>
  <c r="AE343" i="2" s="1"/>
  <c r="AE375" i="2" s="1"/>
  <c r="AE389" i="2" s="1"/>
  <c r="AE421" i="2" s="1"/>
  <c r="AE435" i="2" s="1"/>
  <c r="AE467" i="2" s="1"/>
  <c r="AD53" i="2"/>
  <c r="AD67" i="2" s="1"/>
  <c r="AD99" i="2" s="1"/>
  <c r="AD113" i="2" s="1"/>
  <c r="AD145" i="2" s="1"/>
  <c r="AD159" i="2" s="1"/>
  <c r="AD191" i="2" s="1"/>
  <c r="AD205" i="2" s="1"/>
  <c r="AD237" i="2" s="1"/>
  <c r="AD251" i="2" s="1"/>
  <c r="AD283" i="2" s="1"/>
  <c r="AD297" i="2" s="1"/>
  <c r="AD329" i="2" s="1"/>
  <c r="AD343" i="2" s="1"/>
  <c r="AD375" i="2" s="1"/>
  <c r="AD389" i="2" s="1"/>
  <c r="AD421" i="2" s="1"/>
  <c r="AD435" i="2" s="1"/>
  <c r="AD467" i="2" s="1"/>
  <c r="AC53" i="2"/>
  <c r="AC67" i="2" s="1"/>
  <c r="AC99" i="2" s="1"/>
  <c r="AC113" i="2" s="1"/>
  <c r="AC145" i="2" s="1"/>
  <c r="AC159" i="2" s="1"/>
  <c r="AC191" i="2" s="1"/>
  <c r="AC205" i="2" s="1"/>
  <c r="AC237" i="2" s="1"/>
  <c r="AC251" i="2" s="1"/>
  <c r="AC283" i="2" s="1"/>
  <c r="AC297" i="2" s="1"/>
  <c r="AC329" i="2" s="1"/>
  <c r="AC343" i="2" s="1"/>
  <c r="AC375" i="2" s="1"/>
  <c r="AC389" i="2" s="1"/>
  <c r="AC421" i="2" s="1"/>
  <c r="AC435" i="2" s="1"/>
  <c r="AC467" i="2" s="1"/>
  <c r="AB53" i="2"/>
  <c r="AB67" i="2" s="1"/>
  <c r="AB99" i="2" s="1"/>
  <c r="AB113" i="2" s="1"/>
  <c r="AB145" i="2" s="1"/>
  <c r="AB159" i="2" s="1"/>
  <c r="AB191" i="2" s="1"/>
  <c r="AB205" i="2" s="1"/>
  <c r="AB237" i="2" s="1"/>
  <c r="AB251" i="2" s="1"/>
  <c r="AB283" i="2" s="1"/>
  <c r="AB297" i="2" s="1"/>
  <c r="AB329" i="2" s="1"/>
  <c r="AB343" i="2" s="1"/>
  <c r="AB375" i="2" s="1"/>
  <c r="AB389" i="2" s="1"/>
  <c r="AB421" i="2" s="1"/>
  <c r="AB435" i="2" s="1"/>
  <c r="AB467" i="2" s="1"/>
  <c r="AA53" i="2"/>
  <c r="AA67" i="2" s="1"/>
  <c r="AA99" i="2" s="1"/>
  <c r="AA113" i="2" s="1"/>
  <c r="AA145" i="2" s="1"/>
  <c r="AA159" i="2" s="1"/>
  <c r="AA191" i="2" s="1"/>
  <c r="AA205" i="2" s="1"/>
  <c r="AA237" i="2" s="1"/>
  <c r="AA251" i="2" s="1"/>
  <c r="AA283" i="2" s="1"/>
  <c r="AA297" i="2" s="1"/>
  <c r="AA329" i="2" s="1"/>
  <c r="AA343" i="2" s="1"/>
  <c r="AA375" i="2" s="1"/>
  <c r="AA389" i="2" s="1"/>
  <c r="AA421" i="2" s="1"/>
  <c r="AA435" i="2" s="1"/>
  <c r="AA467" i="2" s="1"/>
  <c r="Z53" i="2"/>
  <c r="Z67" i="2" s="1"/>
  <c r="Z99" i="2" s="1"/>
  <c r="Z113" i="2" s="1"/>
  <c r="Z145" i="2" s="1"/>
  <c r="Z159" i="2" s="1"/>
  <c r="Z191" i="2" s="1"/>
  <c r="Z205" i="2" s="1"/>
  <c r="Z237" i="2" s="1"/>
  <c r="Z251" i="2" s="1"/>
  <c r="Z283" i="2" s="1"/>
  <c r="Z297" i="2" s="1"/>
  <c r="Z329" i="2" s="1"/>
  <c r="Z343" i="2" s="1"/>
  <c r="Z375" i="2" s="1"/>
  <c r="Z389" i="2" s="1"/>
  <c r="Z421" i="2" s="1"/>
  <c r="Z435" i="2" s="1"/>
  <c r="Z467" i="2" s="1"/>
  <c r="Y53" i="2"/>
  <c r="Y67" i="2" s="1"/>
  <c r="Y99" i="2" s="1"/>
  <c r="Y113" i="2" s="1"/>
  <c r="Y145" i="2" s="1"/>
  <c r="Y159" i="2" s="1"/>
  <c r="Y191" i="2" s="1"/>
  <c r="Y205" i="2" s="1"/>
  <c r="Y237" i="2" s="1"/>
  <c r="Y251" i="2" s="1"/>
  <c r="Y283" i="2" s="1"/>
  <c r="Y297" i="2" s="1"/>
  <c r="Y329" i="2" s="1"/>
  <c r="Y343" i="2" s="1"/>
  <c r="Y375" i="2" s="1"/>
  <c r="Y389" i="2" s="1"/>
  <c r="Y421" i="2" s="1"/>
  <c r="Y435" i="2" s="1"/>
  <c r="Y467" i="2" s="1"/>
  <c r="Y7" i="2" s="1"/>
  <c r="H25" i="31" s="1"/>
  <c r="L26" i="29" s="1"/>
  <c r="X53" i="2"/>
  <c r="X67" i="2" s="1"/>
  <c r="X99" i="2" s="1"/>
  <c r="X113" i="2" s="1"/>
  <c r="X145" i="2" s="1"/>
  <c r="X159" i="2" s="1"/>
  <c r="X191" i="2" s="1"/>
  <c r="X205" i="2" s="1"/>
  <c r="X237" i="2" s="1"/>
  <c r="X251" i="2" s="1"/>
  <c r="X283" i="2" s="1"/>
  <c r="X297" i="2" s="1"/>
  <c r="X329" i="2" s="1"/>
  <c r="X343" i="2" s="1"/>
  <c r="X375" i="2" s="1"/>
  <c r="X389" i="2" s="1"/>
  <c r="X421" i="2" s="1"/>
  <c r="X435" i="2" s="1"/>
  <c r="X467" i="2" s="1"/>
  <c r="X7" i="2" s="1"/>
  <c r="W53" i="2"/>
  <c r="W67" i="2" s="1"/>
  <c r="W99" i="2" s="1"/>
  <c r="W113" i="2" s="1"/>
  <c r="W145" i="2" s="1"/>
  <c r="W159" i="2" s="1"/>
  <c r="W191" i="2" s="1"/>
  <c r="W205" i="2" s="1"/>
  <c r="W237" i="2" s="1"/>
  <c r="W251" i="2" s="1"/>
  <c r="W283" i="2" s="1"/>
  <c r="W297" i="2" s="1"/>
  <c r="W329" i="2" s="1"/>
  <c r="W343" i="2" s="1"/>
  <c r="W375" i="2" s="1"/>
  <c r="W389" i="2" s="1"/>
  <c r="W421" i="2" s="1"/>
  <c r="W435" i="2" s="1"/>
  <c r="W467" i="2" s="1"/>
  <c r="V53" i="2"/>
  <c r="V67" i="2" s="1"/>
  <c r="V99" i="2" s="1"/>
  <c r="V113" i="2" s="1"/>
  <c r="V145" i="2" s="1"/>
  <c r="V159" i="2" s="1"/>
  <c r="V191" i="2" s="1"/>
  <c r="V205" i="2" s="1"/>
  <c r="V237" i="2" s="1"/>
  <c r="V251" i="2" s="1"/>
  <c r="V283" i="2" s="1"/>
  <c r="V297" i="2" s="1"/>
  <c r="V329" i="2" s="1"/>
  <c r="V343" i="2" s="1"/>
  <c r="V375" i="2" s="1"/>
  <c r="V389" i="2" s="1"/>
  <c r="V421" i="2" s="1"/>
  <c r="V435" i="2" s="1"/>
  <c r="V467" i="2" s="1"/>
  <c r="U53" i="2"/>
  <c r="U67" i="2" s="1"/>
  <c r="U99" i="2" s="1"/>
  <c r="U113" i="2" s="1"/>
  <c r="U145" i="2" s="1"/>
  <c r="U159" i="2" s="1"/>
  <c r="U191" i="2" s="1"/>
  <c r="U205" i="2" s="1"/>
  <c r="U237" i="2" s="1"/>
  <c r="U251" i="2" s="1"/>
  <c r="U283" i="2" s="1"/>
  <c r="U297" i="2" s="1"/>
  <c r="U329" i="2" s="1"/>
  <c r="U343" i="2" s="1"/>
  <c r="U375" i="2" s="1"/>
  <c r="U389" i="2" s="1"/>
  <c r="U421" i="2" s="1"/>
  <c r="U435" i="2" s="1"/>
  <c r="U467" i="2" s="1"/>
  <c r="R53" i="2"/>
  <c r="R67" i="2" s="1"/>
  <c r="R99" i="2" s="1"/>
  <c r="R113" i="2" s="1"/>
  <c r="R145" i="2" s="1"/>
  <c r="R159" i="2" s="1"/>
  <c r="R191" i="2" s="1"/>
  <c r="R205" i="2" s="1"/>
  <c r="R237" i="2" s="1"/>
  <c r="R251" i="2" s="1"/>
  <c r="R283" i="2" s="1"/>
  <c r="R297" i="2" s="1"/>
  <c r="R329" i="2" s="1"/>
  <c r="R343" i="2" s="1"/>
  <c r="R375" i="2" s="1"/>
  <c r="R389" i="2" s="1"/>
  <c r="R421" i="2" s="1"/>
  <c r="R435" i="2" s="1"/>
  <c r="R467" i="2" s="1"/>
  <c r="Q53" i="2"/>
  <c r="Q67" i="2" s="1"/>
  <c r="Q99" i="2" s="1"/>
  <c r="Q113" i="2" s="1"/>
  <c r="Q145" i="2" s="1"/>
  <c r="Q159" i="2" s="1"/>
  <c r="Q191" i="2" s="1"/>
  <c r="Q205" i="2" s="1"/>
  <c r="Q237" i="2" s="1"/>
  <c r="Q251" i="2" s="1"/>
  <c r="Q283" i="2" s="1"/>
  <c r="Q297" i="2" s="1"/>
  <c r="Q329" i="2" s="1"/>
  <c r="Q343" i="2" s="1"/>
  <c r="Q375" i="2" s="1"/>
  <c r="Q389" i="2" s="1"/>
  <c r="Q421" i="2" s="1"/>
  <c r="Q435" i="2" s="1"/>
  <c r="Q467" i="2" s="1"/>
  <c r="P53" i="2"/>
  <c r="P67" i="2" s="1"/>
  <c r="P99" i="2" s="1"/>
  <c r="P113" i="2" s="1"/>
  <c r="P145" i="2" s="1"/>
  <c r="P159" i="2" s="1"/>
  <c r="P191" i="2" s="1"/>
  <c r="P205" i="2" s="1"/>
  <c r="P237" i="2" s="1"/>
  <c r="P251" i="2" s="1"/>
  <c r="P283" i="2" s="1"/>
  <c r="P297" i="2" s="1"/>
  <c r="P329" i="2" s="1"/>
  <c r="P343" i="2" s="1"/>
  <c r="P375" i="2" s="1"/>
  <c r="P389" i="2" s="1"/>
  <c r="P421" i="2" s="1"/>
  <c r="P435" i="2" s="1"/>
  <c r="P467" i="2" s="1"/>
  <c r="P7" i="2" s="1"/>
  <c r="I16" i="31" s="1"/>
  <c r="L17" i="29" s="1"/>
  <c r="O53" i="2"/>
  <c r="O67" i="2" s="1"/>
  <c r="O99" i="2" s="1"/>
  <c r="O113" i="2" s="1"/>
  <c r="O145" i="2" s="1"/>
  <c r="O159" i="2" s="1"/>
  <c r="O191" i="2" s="1"/>
  <c r="O205" i="2" s="1"/>
  <c r="O237" i="2" s="1"/>
  <c r="O251" i="2" s="1"/>
  <c r="O283" i="2" s="1"/>
  <c r="O297" i="2" s="1"/>
  <c r="O329" i="2" s="1"/>
  <c r="O343" i="2" s="1"/>
  <c r="O375" i="2" s="1"/>
  <c r="O389" i="2" s="1"/>
  <c r="O421" i="2" s="1"/>
  <c r="O435" i="2" s="1"/>
  <c r="O467" i="2" s="1"/>
  <c r="N53" i="2"/>
  <c r="N67" i="2" s="1"/>
  <c r="N99" i="2" s="1"/>
  <c r="N113" i="2" s="1"/>
  <c r="N145" i="2" s="1"/>
  <c r="N159" i="2" s="1"/>
  <c r="N191" i="2" s="1"/>
  <c r="N205" i="2" s="1"/>
  <c r="N237" i="2" s="1"/>
  <c r="N251" i="2" s="1"/>
  <c r="N283" i="2" s="1"/>
  <c r="N297" i="2" s="1"/>
  <c r="N329" i="2" s="1"/>
  <c r="N343" i="2" s="1"/>
  <c r="N375" i="2" s="1"/>
  <c r="N389" i="2" s="1"/>
  <c r="N421" i="2" s="1"/>
  <c r="N435" i="2" s="1"/>
  <c r="N467" i="2" s="1"/>
  <c r="N7" i="2" s="1"/>
  <c r="M53" i="2"/>
  <c r="M67" i="2" s="1"/>
  <c r="M99" i="2" s="1"/>
  <c r="M113" i="2" s="1"/>
  <c r="M145" i="2" s="1"/>
  <c r="M159" i="2" s="1"/>
  <c r="M191" i="2" s="1"/>
  <c r="M205" i="2" s="1"/>
  <c r="M237" i="2" s="1"/>
  <c r="M251" i="2" s="1"/>
  <c r="M283" i="2" s="1"/>
  <c r="M297" i="2" s="1"/>
  <c r="M329" i="2" s="1"/>
  <c r="M343" i="2" s="1"/>
  <c r="M375" i="2" s="1"/>
  <c r="M389" i="2" s="1"/>
  <c r="M421" i="2" s="1"/>
  <c r="M435" i="2" s="1"/>
  <c r="M467" i="2" s="1"/>
  <c r="L53" i="2"/>
  <c r="L67" i="2" s="1"/>
  <c r="L99" i="2" s="1"/>
  <c r="L113" i="2" s="1"/>
  <c r="L145" i="2" s="1"/>
  <c r="L159" i="2" s="1"/>
  <c r="L191" i="2" s="1"/>
  <c r="L205" i="2" s="1"/>
  <c r="L237" i="2" s="1"/>
  <c r="L251" i="2" s="1"/>
  <c r="L283" i="2" s="1"/>
  <c r="L297" i="2" s="1"/>
  <c r="L329" i="2" s="1"/>
  <c r="L343" i="2" s="1"/>
  <c r="L375" i="2" s="1"/>
  <c r="L389" i="2" s="1"/>
  <c r="L421" i="2" s="1"/>
  <c r="L435" i="2" s="1"/>
  <c r="L467" i="2" s="1"/>
  <c r="I237" i="2"/>
  <c r="G56" i="2"/>
  <c r="G102" i="15" s="1"/>
  <c r="G148" i="4" s="1"/>
  <c r="G194" i="5" s="1"/>
  <c r="G240" i="6" s="1"/>
  <c r="G286" i="7" s="1"/>
  <c r="G332" i="8" s="1"/>
  <c r="G378" i="9" s="1"/>
  <c r="G424" i="10" s="1"/>
  <c r="I467" i="2"/>
  <c r="I421" i="2"/>
  <c r="I375" i="2"/>
  <c r="I329" i="2"/>
  <c r="I283" i="2"/>
  <c r="Y489" i="2"/>
  <c r="Y499" i="2" s="1"/>
  <c r="Y509" i="2" s="1"/>
  <c r="T489" i="2"/>
  <c r="T499" i="2" s="1"/>
  <c r="T509" i="2" s="1"/>
  <c r="I191" i="2"/>
  <c r="I145" i="2"/>
  <c r="I99" i="2"/>
  <c r="I53" i="2"/>
  <c r="C516" i="1"/>
  <c r="E516" i="1"/>
  <c r="G516" i="1"/>
  <c r="AJ12" i="1"/>
  <c r="G7" i="1"/>
  <c r="G251" i="1" s="1"/>
  <c r="F53" i="1"/>
  <c r="F67" i="1" s="1"/>
  <c r="F99" i="1" s="1"/>
  <c r="F113" i="1" s="1"/>
  <c r="F145" i="1" s="1"/>
  <c r="F159" i="1" s="1"/>
  <c r="F191" i="1" s="1"/>
  <c r="F205" i="1" s="1"/>
  <c r="F237" i="1" s="1"/>
  <c r="F251" i="1" s="1"/>
  <c r="F283" i="1" s="1"/>
  <c r="F297" i="1" s="1"/>
  <c r="F329" i="1" s="1"/>
  <c r="F343" i="1" s="1"/>
  <c r="F375" i="1" s="1"/>
  <c r="F389" i="1" s="1"/>
  <c r="F421" i="1" s="1"/>
  <c r="F435" i="1" s="1"/>
  <c r="F467" i="1" s="1"/>
  <c r="E53" i="1"/>
  <c r="E67" i="1" s="1"/>
  <c r="E99" i="1" s="1"/>
  <c r="E113" i="1" s="1"/>
  <c r="E145" i="1" s="1"/>
  <c r="E159" i="1" s="1"/>
  <c r="E191" i="1" s="1"/>
  <c r="E205" i="1" s="1"/>
  <c r="E237" i="1" s="1"/>
  <c r="E251" i="1" s="1"/>
  <c r="E283" i="1" s="1"/>
  <c r="E297" i="1" s="1"/>
  <c r="E329" i="1" s="1"/>
  <c r="E343" i="1" s="1"/>
  <c r="E375" i="1" s="1"/>
  <c r="E389" i="1" s="1"/>
  <c r="E421" i="1" s="1"/>
  <c r="E435" i="1" s="1"/>
  <c r="E467" i="1" s="1"/>
  <c r="D53" i="1"/>
  <c r="D67" i="1" s="1"/>
  <c r="D99" i="1" s="1"/>
  <c r="D113" i="1" s="1"/>
  <c r="D145" i="1" s="1"/>
  <c r="D159" i="1" s="1"/>
  <c r="D191" i="1" s="1"/>
  <c r="D205" i="1" s="1"/>
  <c r="D237" i="1" s="1"/>
  <c r="D251" i="1" s="1"/>
  <c r="D283" i="1" s="1"/>
  <c r="D297" i="1" s="1"/>
  <c r="D329" i="1" s="1"/>
  <c r="D343" i="1" s="1"/>
  <c r="D375" i="1" s="1"/>
  <c r="D389" i="1" s="1"/>
  <c r="D421" i="1" s="1"/>
  <c r="D435" i="1" s="1"/>
  <c r="D467" i="1" s="1"/>
  <c r="C53" i="1"/>
  <c r="C67" i="1" s="1"/>
  <c r="C99" i="1" s="1"/>
  <c r="C113" i="1" s="1"/>
  <c r="C145" i="1" s="1"/>
  <c r="C159" i="1" s="1"/>
  <c r="C191" i="1" s="1"/>
  <c r="C205" i="1" s="1"/>
  <c r="C237" i="1" s="1"/>
  <c r="C251" i="1" s="1"/>
  <c r="C283" i="1" s="1"/>
  <c r="C297" i="1" s="1"/>
  <c r="C329" i="1" s="1"/>
  <c r="C343" i="1" s="1"/>
  <c r="C375" i="1" s="1"/>
  <c r="C389" i="1" s="1"/>
  <c r="C421" i="1" s="1"/>
  <c r="C435" i="1" s="1"/>
  <c r="C467" i="1" s="1"/>
  <c r="C22" i="13" s="1"/>
  <c r="B53" i="1"/>
  <c r="B67" i="1" s="1"/>
  <c r="B99" i="1" s="1"/>
  <c r="B113" i="1" s="1"/>
  <c r="B145" i="1" s="1"/>
  <c r="B159" i="1" s="1"/>
  <c r="B191" i="1" s="1"/>
  <c r="B205" i="1" s="1"/>
  <c r="B237" i="1" s="1"/>
  <c r="B251" i="1" s="1"/>
  <c r="B283" i="1" s="1"/>
  <c r="B297" i="1" s="1"/>
  <c r="B329" i="1" s="1"/>
  <c r="B343" i="1" s="1"/>
  <c r="B375" i="1" s="1"/>
  <c r="B389" i="1" s="1"/>
  <c r="B421" i="1" s="1"/>
  <c r="B435" i="1" s="1"/>
  <c r="B467" i="1" s="1"/>
  <c r="B7" i="1" s="1"/>
  <c r="I9" i="32" s="1"/>
  <c r="K10" i="29" s="1"/>
  <c r="AK53" i="1"/>
  <c r="AK67" i="1" s="1"/>
  <c r="AK99" i="1" s="1"/>
  <c r="AK113" i="1" s="1"/>
  <c r="AK145" i="1" s="1"/>
  <c r="AK159" i="1" s="1"/>
  <c r="AK191" i="1" s="1"/>
  <c r="AK205" i="1" s="1"/>
  <c r="AK237" i="1" s="1"/>
  <c r="AK251" i="1" s="1"/>
  <c r="AK283" i="1" s="1"/>
  <c r="AK297" i="1" s="1"/>
  <c r="AK329" i="1" s="1"/>
  <c r="AK343" i="1" s="1"/>
  <c r="AK375" i="1" s="1"/>
  <c r="AK389" i="1" s="1"/>
  <c r="AK421" i="1" s="1"/>
  <c r="AK435" i="1" s="1"/>
  <c r="AK467" i="1" s="1"/>
  <c r="AK7" i="1" s="1"/>
  <c r="I37" i="32" s="1"/>
  <c r="K39" i="29" s="1"/>
  <c r="AJ53" i="1"/>
  <c r="AJ67" i="1" s="1"/>
  <c r="AJ99" i="1" s="1"/>
  <c r="AJ113" i="1" s="1"/>
  <c r="AJ145" i="1" s="1"/>
  <c r="AJ159" i="1" s="1"/>
  <c r="AJ191" i="1" s="1"/>
  <c r="AJ205" i="1" s="1"/>
  <c r="AJ237" i="1" s="1"/>
  <c r="AJ251" i="1" s="1"/>
  <c r="AJ283" i="1" s="1"/>
  <c r="AJ297" i="1" s="1"/>
  <c r="AJ329" i="1" s="1"/>
  <c r="AJ343" i="1" s="1"/>
  <c r="AJ375" i="1" s="1"/>
  <c r="AJ389" i="1" s="1"/>
  <c r="AJ421" i="1" s="1"/>
  <c r="AJ435" i="1" s="1"/>
  <c r="AJ467" i="1" s="1"/>
  <c r="AH53" i="1"/>
  <c r="AH67" i="1" s="1"/>
  <c r="AH99" i="1" s="1"/>
  <c r="AH113" i="1" s="1"/>
  <c r="AH145" i="1" s="1"/>
  <c r="AH159" i="1" s="1"/>
  <c r="AH191" i="1" s="1"/>
  <c r="AH205" i="1" s="1"/>
  <c r="AH237" i="1" s="1"/>
  <c r="AH251" i="1" s="1"/>
  <c r="AH283" i="1" s="1"/>
  <c r="AH297" i="1" s="1"/>
  <c r="AH329" i="1" s="1"/>
  <c r="AH343" i="1" s="1"/>
  <c r="AH375" i="1" s="1"/>
  <c r="AH389" i="1" s="1"/>
  <c r="AH421" i="1" s="1"/>
  <c r="AH435" i="1" s="1"/>
  <c r="AH467" i="1" s="1"/>
  <c r="AH7" i="1" s="1"/>
  <c r="AG53" i="1"/>
  <c r="AG67" i="1" s="1"/>
  <c r="AG99" i="1" s="1"/>
  <c r="AG113" i="1" s="1"/>
  <c r="AG145" i="1" s="1"/>
  <c r="AG159" i="1" s="1"/>
  <c r="AG191" i="1" s="1"/>
  <c r="AG205" i="1" s="1"/>
  <c r="AG237" i="1" s="1"/>
  <c r="AG251" i="1" s="1"/>
  <c r="AG283" i="1" s="1"/>
  <c r="AG297" i="1" s="1"/>
  <c r="AG329" i="1" s="1"/>
  <c r="AG343" i="1" s="1"/>
  <c r="AG375" i="1" s="1"/>
  <c r="AG389" i="1" s="1"/>
  <c r="AG421" i="1" s="1"/>
  <c r="AG435" i="1" s="1"/>
  <c r="AG467" i="1" s="1"/>
  <c r="AF53" i="1"/>
  <c r="AF67" i="1" s="1"/>
  <c r="AF99" i="1" s="1"/>
  <c r="AF113" i="1" s="1"/>
  <c r="AF145" i="1" s="1"/>
  <c r="AF159" i="1" s="1"/>
  <c r="AF191" i="1" s="1"/>
  <c r="AF205" i="1" s="1"/>
  <c r="AF237" i="1" s="1"/>
  <c r="AF251" i="1" s="1"/>
  <c r="AF283" i="1" s="1"/>
  <c r="AF297" i="1" s="1"/>
  <c r="AF329" i="1" s="1"/>
  <c r="AF343" i="1" s="1"/>
  <c r="AF375" i="1" s="1"/>
  <c r="AF389" i="1" s="1"/>
  <c r="AF421" i="1" s="1"/>
  <c r="AF435" i="1" s="1"/>
  <c r="AF467" i="1" s="1"/>
  <c r="AF7" i="1" s="1"/>
  <c r="I32" i="32" s="1"/>
  <c r="K34" i="29" s="1"/>
  <c r="AE53" i="1"/>
  <c r="AE67" i="1" s="1"/>
  <c r="AE99" i="1" s="1"/>
  <c r="AE113" i="1" s="1"/>
  <c r="AE145" i="1" s="1"/>
  <c r="AE159" i="1" s="1"/>
  <c r="AE191" i="1" s="1"/>
  <c r="AE205" i="1" s="1"/>
  <c r="AE237" i="1" s="1"/>
  <c r="AE251" i="1" s="1"/>
  <c r="AE283" i="1" s="1"/>
  <c r="AE297" i="1" s="1"/>
  <c r="AE329" i="1" s="1"/>
  <c r="AE343" i="1" s="1"/>
  <c r="AE375" i="1" s="1"/>
  <c r="AE389" i="1" s="1"/>
  <c r="AE421" i="1" s="1"/>
  <c r="AE435" i="1" s="1"/>
  <c r="AE467" i="1" s="1"/>
  <c r="AD53" i="1"/>
  <c r="AD67" i="1" s="1"/>
  <c r="AD99" i="1" s="1"/>
  <c r="AD113" i="1" s="1"/>
  <c r="AD145" i="1" s="1"/>
  <c r="AD159" i="1" s="1"/>
  <c r="AD191" i="1" s="1"/>
  <c r="AD205" i="1" s="1"/>
  <c r="AD237" i="1" s="1"/>
  <c r="AD251" i="1" s="1"/>
  <c r="AD283" i="1" s="1"/>
  <c r="AD297" i="1" s="1"/>
  <c r="AD329" i="1" s="1"/>
  <c r="AD343" i="1" s="1"/>
  <c r="AD375" i="1" s="1"/>
  <c r="AD389" i="1" s="1"/>
  <c r="AD421" i="1" s="1"/>
  <c r="AD435" i="1" s="1"/>
  <c r="AD467" i="1" s="1"/>
  <c r="AC53" i="1"/>
  <c r="AC67" i="1" s="1"/>
  <c r="AC99" i="1" s="1"/>
  <c r="AC113" i="1" s="1"/>
  <c r="AC145" i="1" s="1"/>
  <c r="AC159" i="1" s="1"/>
  <c r="AC191" i="1" s="1"/>
  <c r="AC205" i="1" s="1"/>
  <c r="AC237" i="1" s="1"/>
  <c r="AC251" i="1" s="1"/>
  <c r="AC283" i="1" s="1"/>
  <c r="AC297" i="1" s="1"/>
  <c r="AC329" i="1" s="1"/>
  <c r="AC343" i="1" s="1"/>
  <c r="AC375" i="1" s="1"/>
  <c r="AC389" i="1" s="1"/>
  <c r="AC421" i="1" s="1"/>
  <c r="AC435" i="1" s="1"/>
  <c r="AC467" i="1" s="1"/>
  <c r="AC7" i="1" s="1"/>
  <c r="I29" i="32" s="1"/>
  <c r="K31" i="29" s="1"/>
  <c r="AB53" i="1"/>
  <c r="AB67" i="1" s="1"/>
  <c r="AB99" i="1" s="1"/>
  <c r="AB113" i="1" s="1"/>
  <c r="AB145" i="1" s="1"/>
  <c r="AB159" i="1" s="1"/>
  <c r="AB191" i="1" s="1"/>
  <c r="AB205" i="1" s="1"/>
  <c r="AB237" i="1" s="1"/>
  <c r="AB251" i="1" s="1"/>
  <c r="AB283" i="1" s="1"/>
  <c r="AB297" i="1" s="1"/>
  <c r="AB329" i="1" s="1"/>
  <c r="AB343" i="1" s="1"/>
  <c r="AB375" i="1" s="1"/>
  <c r="AB389" i="1" s="1"/>
  <c r="AB421" i="1" s="1"/>
  <c r="AB435" i="1" s="1"/>
  <c r="AB467" i="1" s="1"/>
  <c r="AA53" i="1"/>
  <c r="AA67" i="1" s="1"/>
  <c r="AA99" i="1" s="1"/>
  <c r="AA113" i="1" s="1"/>
  <c r="AA145" i="1" s="1"/>
  <c r="AA159" i="1" s="1"/>
  <c r="AA191" i="1" s="1"/>
  <c r="AA205" i="1" s="1"/>
  <c r="AA237" i="1" s="1"/>
  <c r="AA251" i="1" s="1"/>
  <c r="AA283" i="1" s="1"/>
  <c r="AA297" i="1" s="1"/>
  <c r="AA329" i="1" s="1"/>
  <c r="AA343" i="1" s="1"/>
  <c r="AA375" i="1" s="1"/>
  <c r="AA389" i="1" s="1"/>
  <c r="AA421" i="1" s="1"/>
  <c r="AA435" i="1" s="1"/>
  <c r="AA467" i="1" s="1"/>
  <c r="Z53" i="1"/>
  <c r="Z67" i="1" s="1"/>
  <c r="Z99" i="1" s="1"/>
  <c r="Z113" i="1" s="1"/>
  <c r="Z145" i="1" s="1"/>
  <c r="Z159" i="1" s="1"/>
  <c r="Z191" i="1" s="1"/>
  <c r="Z205" i="1" s="1"/>
  <c r="Z237" i="1" s="1"/>
  <c r="Z251" i="1" s="1"/>
  <c r="Z283" i="1" s="1"/>
  <c r="Z297" i="1" s="1"/>
  <c r="Z329" i="1" s="1"/>
  <c r="Z343" i="1" s="1"/>
  <c r="Z375" i="1" s="1"/>
  <c r="Z389" i="1" s="1"/>
  <c r="Z421" i="1" s="1"/>
  <c r="Z435" i="1" s="1"/>
  <c r="Z467" i="1" s="1"/>
  <c r="Y53" i="1"/>
  <c r="Y67" i="1" s="1"/>
  <c r="Y99" i="1" s="1"/>
  <c r="Y113" i="1" s="1"/>
  <c r="Y145" i="1" s="1"/>
  <c r="Y159" i="1" s="1"/>
  <c r="Y191" i="1" s="1"/>
  <c r="Y205" i="1" s="1"/>
  <c r="Y237" i="1" s="1"/>
  <c r="Y251" i="1" s="1"/>
  <c r="Y283" i="1" s="1"/>
  <c r="Y297" i="1" s="1"/>
  <c r="Y329" i="1" s="1"/>
  <c r="Y343" i="1" s="1"/>
  <c r="Y375" i="1" s="1"/>
  <c r="Y389" i="1" s="1"/>
  <c r="Y421" i="1" s="1"/>
  <c r="Y435" i="1" s="1"/>
  <c r="Y467" i="1" s="1"/>
  <c r="X53" i="1"/>
  <c r="X67" i="1" s="1"/>
  <c r="X99" i="1" s="1"/>
  <c r="X113" i="1" s="1"/>
  <c r="X145" i="1" s="1"/>
  <c r="X159" i="1" s="1"/>
  <c r="X191" i="1" s="1"/>
  <c r="X205" i="1" s="1"/>
  <c r="X237" i="1" s="1"/>
  <c r="X251" i="1" s="1"/>
  <c r="X283" i="1" s="1"/>
  <c r="X297" i="1" s="1"/>
  <c r="X329" i="1" s="1"/>
  <c r="X343" i="1" s="1"/>
  <c r="X375" i="1" s="1"/>
  <c r="X389" i="1" s="1"/>
  <c r="X421" i="1" s="1"/>
  <c r="X435" i="1" s="1"/>
  <c r="X467" i="1" s="1"/>
  <c r="W53" i="1"/>
  <c r="W67" i="1" s="1"/>
  <c r="W99" i="1" s="1"/>
  <c r="W113" i="1" s="1"/>
  <c r="W145" i="1" s="1"/>
  <c r="W159" i="1" s="1"/>
  <c r="W191" i="1" s="1"/>
  <c r="W205" i="1" s="1"/>
  <c r="W237" i="1" s="1"/>
  <c r="W251" i="1" s="1"/>
  <c r="W283" i="1" s="1"/>
  <c r="W297" i="1" s="1"/>
  <c r="W329" i="1" s="1"/>
  <c r="W343" i="1" s="1"/>
  <c r="W375" i="1" s="1"/>
  <c r="W389" i="1" s="1"/>
  <c r="W421" i="1" s="1"/>
  <c r="W435" i="1" s="1"/>
  <c r="W467" i="1" s="1"/>
  <c r="V53" i="1"/>
  <c r="V67" i="1" s="1"/>
  <c r="V99" i="1" s="1"/>
  <c r="V113" i="1" s="1"/>
  <c r="V145" i="1" s="1"/>
  <c r="V159" i="1" s="1"/>
  <c r="V191" i="1" s="1"/>
  <c r="V205" i="1" s="1"/>
  <c r="V237" i="1" s="1"/>
  <c r="V251" i="1" s="1"/>
  <c r="V283" i="1" s="1"/>
  <c r="V297" i="1" s="1"/>
  <c r="V329" i="1" s="1"/>
  <c r="V343" i="1" s="1"/>
  <c r="V375" i="1" s="1"/>
  <c r="V389" i="1" s="1"/>
  <c r="V421" i="1" s="1"/>
  <c r="V435" i="1" s="1"/>
  <c r="V467" i="1" s="1"/>
  <c r="V7" i="1" s="1"/>
  <c r="H23" i="32" s="1"/>
  <c r="K24" i="29" s="1"/>
  <c r="U53" i="1"/>
  <c r="U67" i="1" s="1"/>
  <c r="U99" i="1" s="1"/>
  <c r="U113" i="1" s="1"/>
  <c r="U145" i="1" s="1"/>
  <c r="U159" i="1" s="1"/>
  <c r="U191" i="1" s="1"/>
  <c r="U205" i="1" s="1"/>
  <c r="U237" i="1" s="1"/>
  <c r="U251" i="1" s="1"/>
  <c r="U283" i="1" s="1"/>
  <c r="U297" i="1" s="1"/>
  <c r="U329" i="1" s="1"/>
  <c r="U343" i="1" s="1"/>
  <c r="U375" i="1" s="1"/>
  <c r="U389" i="1" s="1"/>
  <c r="U421" i="1" s="1"/>
  <c r="U435" i="1" s="1"/>
  <c r="U467" i="1" s="1"/>
  <c r="R53" i="1"/>
  <c r="R67" i="1" s="1"/>
  <c r="R99" i="1" s="1"/>
  <c r="R113" i="1" s="1"/>
  <c r="R145" i="1" s="1"/>
  <c r="R159" i="1" s="1"/>
  <c r="R191" i="1" s="1"/>
  <c r="R205" i="1" s="1"/>
  <c r="R237" i="1" s="1"/>
  <c r="R251" i="1" s="1"/>
  <c r="R283" i="1" s="1"/>
  <c r="R297" i="1" s="1"/>
  <c r="R329" i="1" s="1"/>
  <c r="R343" i="1" s="1"/>
  <c r="R375" i="1" s="1"/>
  <c r="R389" i="1" s="1"/>
  <c r="R421" i="1" s="1"/>
  <c r="R435" i="1" s="1"/>
  <c r="R467" i="1" s="1"/>
  <c r="Q53" i="1"/>
  <c r="Q67" i="1" s="1"/>
  <c r="Q99" i="1" s="1"/>
  <c r="Q113" i="1" s="1"/>
  <c r="Q145" i="1" s="1"/>
  <c r="Q159" i="1" s="1"/>
  <c r="Q191" i="1" s="1"/>
  <c r="Q205" i="1" s="1"/>
  <c r="Q237" i="1" s="1"/>
  <c r="Q251" i="1" s="1"/>
  <c r="Q283" i="1" s="1"/>
  <c r="Q297" i="1" s="1"/>
  <c r="Q329" i="1" s="1"/>
  <c r="Q343" i="1" s="1"/>
  <c r="Q375" i="1" s="1"/>
  <c r="Q389" i="1" s="1"/>
  <c r="Q421" i="1" s="1"/>
  <c r="Q435" i="1" s="1"/>
  <c r="Q467" i="1" s="1"/>
  <c r="P53" i="1"/>
  <c r="P67" i="1" s="1"/>
  <c r="P99" i="1" s="1"/>
  <c r="P113" i="1" s="1"/>
  <c r="P145" i="1" s="1"/>
  <c r="P159" i="1" s="1"/>
  <c r="P191" i="1" s="1"/>
  <c r="P205" i="1" s="1"/>
  <c r="P237" i="1" s="1"/>
  <c r="P251" i="1" s="1"/>
  <c r="P283" i="1" s="1"/>
  <c r="P297" i="1" s="1"/>
  <c r="P329" i="1" s="1"/>
  <c r="P343" i="1" s="1"/>
  <c r="P375" i="1" s="1"/>
  <c r="P389" i="1" s="1"/>
  <c r="P421" i="1" s="1"/>
  <c r="P435" i="1" s="1"/>
  <c r="P467" i="1" s="1"/>
  <c r="P7" i="1" s="1"/>
  <c r="I16" i="32" s="1"/>
  <c r="K17" i="29" s="1"/>
  <c r="O53" i="1"/>
  <c r="O67" i="1" s="1"/>
  <c r="O99" i="1" s="1"/>
  <c r="O113" i="1" s="1"/>
  <c r="O145" i="1" s="1"/>
  <c r="O159" i="1" s="1"/>
  <c r="O191" i="1" s="1"/>
  <c r="O205" i="1" s="1"/>
  <c r="O237" i="1" s="1"/>
  <c r="O251" i="1" s="1"/>
  <c r="O283" i="1" s="1"/>
  <c r="O297" i="1" s="1"/>
  <c r="O329" i="1" s="1"/>
  <c r="O343" i="1" s="1"/>
  <c r="O375" i="1" s="1"/>
  <c r="O389" i="1" s="1"/>
  <c r="O421" i="1" s="1"/>
  <c r="O435" i="1" s="1"/>
  <c r="O467" i="1" s="1"/>
  <c r="N53" i="1"/>
  <c r="N67" i="1" s="1"/>
  <c r="N99" i="1" s="1"/>
  <c r="N113" i="1" s="1"/>
  <c r="N145" i="1" s="1"/>
  <c r="N159" i="1" s="1"/>
  <c r="N191" i="1" s="1"/>
  <c r="N205" i="1" s="1"/>
  <c r="N237" i="1" s="1"/>
  <c r="N251" i="1" s="1"/>
  <c r="N283" i="1" s="1"/>
  <c r="N297" i="1" s="1"/>
  <c r="N329" i="1" s="1"/>
  <c r="N343" i="1" s="1"/>
  <c r="N375" i="1" s="1"/>
  <c r="N389" i="1" s="1"/>
  <c r="N421" i="1" s="1"/>
  <c r="N435" i="1" s="1"/>
  <c r="N467" i="1" s="1"/>
  <c r="M53" i="1"/>
  <c r="M67" i="1" s="1"/>
  <c r="M99" i="1" s="1"/>
  <c r="M113" i="1" s="1"/>
  <c r="M145" i="1" s="1"/>
  <c r="M159" i="1" s="1"/>
  <c r="M191" i="1" s="1"/>
  <c r="M205" i="1" s="1"/>
  <c r="M237" i="1" s="1"/>
  <c r="M251" i="1" s="1"/>
  <c r="M283" i="1" s="1"/>
  <c r="M297" i="1" s="1"/>
  <c r="M329" i="1" s="1"/>
  <c r="M343" i="1" s="1"/>
  <c r="M375" i="1" s="1"/>
  <c r="M389" i="1" s="1"/>
  <c r="M421" i="1" s="1"/>
  <c r="M435" i="1" s="1"/>
  <c r="M467" i="1" s="1"/>
  <c r="M7" i="1" s="1"/>
  <c r="L53" i="1"/>
  <c r="L67" i="1" s="1"/>
  <c r="L99" i="1" s="1"/>
  <c r="L113" i="1" s="1"/>
  <c r="L145" i="1" s="1"/>
  <c r="L159" i="1" s="1"/>
  <c r="L191" i="1" s="1"/>
  <c r="L205" i="1" s="1"/>
  <c r="L237" i="1" s="1"/>
  <c r="L251" i="1" s="1"/>
  <c r="L283" i="1" s="1"/>
  <c r="L297" i="1" s="1"/>
  <c r="L329" i="1" s="1"/>
  <c r="L343" i="1" s="1"/>
  <c r="L375" i="1" s="1"/>
  <c r="L389" i="1" s="1"/>
  <c r="L421" i="1" s="1"/>
  <c r="L435" i="1" s="1"/>
  <c r="L467" i="1" s="1"/>
  <c r="I237" i="1"/>
  <c r="G56" i="1"/>
  <c r="I467" i="1"/>
  <c r="I421" i="1"/>
  <c r="I375" i="1"/>
  <c r="I329" i="1"/>
  <c r="I283" i="1"/>
  <c r="O473" i="1"/>
  <c r="I191" i="1"/>
  <c r="I145" i="1"/>
  <c r="I99" i="1"/>
  <c r="I53" i="1"/>
  <c r="C516" i="7"/>
  <c r="E516" i="7"/>
  <c r="G516" i="7"/>
  <c r="AJ12" i="7"/>
  <c r="AJ58" i="7"/>
  <c r="G7" i="7"/>
  <c r="F53" i="7"/>
  <c r="F67" i="7" s="1"/>
  <c r="F99" i="7" s="1"/>
  <c r="F113" i="7" s="1"/>
  <c r="F145" i="7" s="1"/>
  <c r="F159" i="7" s="1"/>
  <c r="F191" i="7" s="1"/>
  <c r="F205" i="7" s="1"/>
  <c r="F237" i="7" s="1"/>
  <c r="F251" i="7" s="1"/>
  <c r="F283" i="7" s="1"/>
  <c r="F297" i="7" s="1"/>
  <c r="F329" i="7" s="1"/>
  <c r="F343" i="7" s="1"/>
  <c r="F375" i="7" s="1"/>
  <c r="F389" i="7" s="1"/>
  <c r="F421" i="7" s="1"/>
  <c r="F435" i="7" s="1"/>
  <c r="F467" i="7" s="1"/>
  <c r="E53" i="7"/>
  <c r="E67" i="7" s="1"/>
  <c r="E99" i="7" s="1"/>
  <c r="E113" i="7" s="1"/>
  <c r="E145" i="7" s="1"/>
  <c r="E159" i="7" s="1"/>
  <c r="E191" i="7" s="1"/>
  <c r="E205" i="7" s="1"/>
  <c r="E237" i="7" s="1"/>
  <c r="E251" i="7" s="1"/>
  <c r="E283" i="7" s="1"/>
  <c r="E297" i="7" s="1"/>
  <c r="E329" i="7" s="1"/>
  <c r="E343" i="7" s="1"/>
  <c r="E375" i="7" s="1"/>
  <c r="E389" i="7" s="1"/>
  <c r="E421" i="7" s="1"/>
  <c r="E435" i="7" s="1"/>
  <c r="E467" i="7" s="1"/>
  <c r="D53" i="7"/>
  <c r="D67" i="7" s="1"/>
  <c r="D99" i="7" s="1"/>
  <c r="D113" i="7" s="1"/>
  <c r="D145" i="7" s="1"/>
  <c r="D159" i="7" s="1"/>
  <c r="D191" i="7" s="1"/>
  <c r="D205" i="7" s="1"/>
  <c r="D237" i="7" s="1"/>
  <c r="D251" i="7" s="1"/>
  <c r="D283" i="7" s="1"/>
  <c r="D297" i="7" s="1"/>
  <c r="D329" i="7" s="1"/>
  <c r="D343" i="7" s="1"/>
  <c r="D375" i="7" s="1"/>
  <c r="D389" i="7" s="1"/>
  <c r="D421" i="7" s="1"/>
  <c r="D435" i="7" s="1"/>
  <c r="D467" i="7" s="1"/>
  <c r="C53" i="7"/>
  <c r="C67" i="7" s="1"/>
  <c r="C99" i="7" s="1"/>
  <c r="C113" i="7" s="1"/>
  <c r="C145" i="7" s="1"/>
  <c r="C159" i="7" s="1"/>
  <c r="C191" i="7" s="1"/>
  <c r="C205" i="7" s="1"/>
  <c r="C237" i="7" s="1"/>
  <c r="C251" i="7" s="1"/>
  <c r="C283" i="7" s="1"/>
  <c r="C297" i="7" s="1"/>
  <c r="C329" i="7" s="1"/>
  <c r="C343" i="7" s="1"/>
  <c r="C375" i="7" s="1"/>
  <c r="C389" i="7" s="1"/>
  <c r="C421" i="7" s="1"/>
  <c r="C435" i="7" s="1"/>
  <c r="C467" i="7" s="1"/>
  <c r="C7" i="7" s="1"/>
  <c r="I10" i="24" s="1"/>
  <c r="K11" i="21" s="1"/>
  <c r="B53" i="7"/>
  <c r="B67" i="7" s="1"/>
  <c r="B99" i="7" s="1"/>
  <c r="B113" i="7" s="1"/>
  <c r="B145" i="7" s="1"/>
  <c r="B159" i="7" s="1"/>
  <c r="B191" i="7" s="1"/>
  <c r="B205" i="7" s="1"/>
  <c r="B237" i="7" s="1"/>
  <c r="B251" i="7" s="1"/>
  <c r="B283" i="7" s="1"/>
  <c r="B297" i="7" s="1"/>
  <c r="B329" i="7" s="1"/>
  <c r="B343" i="7" s="1"/>
  <c r="B375" i="7" s="1"/>
  <c r="B389" i="7" s="1"/>
  <c r="B421" i="7" s="1"/>
  <c r="B435" i="7" s="1"/>
  <c r="B467" i="7" s="1"/>
  <c r="AK53" i="7"/>
  <c r="AK67" i="7" s="1"/>
  <c r="AK99" i="7" s="1"/>
  <c r="AK113" i="7" s="1"/>
  <c r="AK145" i="7" s="1"/>
  <c r="AK159" i="7" s="1"/>
  <c r="AK191" i="7" s="1"/>
  <c r="AK205" i="7" s="1"/>
  <c r="AK237" i="7" s="1"/>
  <c r="AK251" i="7" s="1"/>
  <c r="AK283" i="7" s="1"/>
  <c r="AK297" i="7" s="1"/>
  <c r="AK329" i="7" s="1"/>
  <c r="AK343" i="7" s="1"/>
  <c r="AK375" i="7" s="1"/>
  <c r="AK389" i="7" s="1"/>
  <c r="AK421" i="7" s="1"/>
  <c r="AK435" i="7" s="1"/>
  <c r="AK467" i="7" s="1"/>
  <c r="AJ53" i="7"/>
  <c r="AJ67" i="7" s="1"/>
  <c r="AJ99" i="7" s="1"/>
  <c r="AJ113" i="7" s="1"/>
  <c r="AJ145" i="7" s="1"/>
  <c r="AJ159" i="7" s="1"/>
  <c r="AJ191" i="7" s="1"/>
  <c r="AJ205" i="7" s="1"/>
  <c r="AJ237" i="7" s="1"/>
  <c r="AJ251" i="7" s="1"/>
  <c r="AJ283" i="7" s="1"/>
  <c r="AJ297" i="7" s="1"/>
  <c r="AJ329" i="7" s="1"/>
  <c r="AJ343" i="7" s="1"/>
  <c r="AJ375" i="7" s="1"/>
  <c r="AJ389" i="7" s="1"/>
  <c r="AJ421" i="7" s="1"/>
  <c r="AJ435" i="7" s="1"/>
  <c r="AJ467" i="7" s="1"/>
  <c r="AH53" i="7"/>
  <c r="AH67" i="7" s="1"/>
  <c r="AH99" i="7" s="1"/>
  <c r="AH113" i="7" s="1"/>
  <c r="AH145" i="7" s="1"/>
  <c r="AH159" i="7" s="1"/>
  <c r="AH191" i="7" s="1"/>
  <c r="AH205" i="7" s="1"/>
  <c r="AH237" i="7" s="1"/>
  <c r="AH251" i="7" s="1"/>
  <c r="AH283" i="7" s="1"/>
  <c r="AH297" i="7" s="1"/>
  <c r="AH329" i="7" s="1"/>
  <c r="AH343" i="7" s="1"/>
  <c r="AH375" i="7" s="1"/>
  <c r="AH389" i="7" s="1"/>
  <c r="AH421" i="7" s="1"/>
  <c r="AH435" i="7" s="1"/>
  <c r="AH467" i="7" s="1"/>
  <c r="AH7" i="7" s="1"/>
  <c r="AG53" i="7"/>
  <c r="AG67" i="7" s="1"/>
  <c r="AG99" i="7" s="1"/>
  <c r="AG113" i="7" s="1"/>
  <c r="AG145" i="7" s="1"/>
  <c r="AG159" i="7" s="1"/>
  <c r="AG191" i="7" s="1"/>
  <c r="AG205" i="7" s="1"/>
  <c r="AG237" i="7" s="1"/>
  <c r="AG251" i="7" s="1"/>
  <c r="AG283" i="7" s="1"/>
  <c r="AG297" i="7" s="1"/>
  <c r="AG329" i="7" s="1"/>
  <c r="AG343" i="7" s="1"/>
  <c r="AG375" i="7" s="1"/>
  <c r="AG389" i="7" s="1"/>
  <c r="AG421" i="7" s="1"/>
  <c r="AG435" i="7" s="1"/>
  <c r="AG467" i="7" s="1"/>
  <c r="AF53" i="7"/>
  <c r="AF67" i="7" s="1"/>
  <c r="AF99" i="7" s="1"/>
  <c r="AF113" i="7" s="1"/>
  <c r="AF145" i="7" s="1"/>
  <c r="AF159" i="7" s="1"/>
  <c r="AF191" i="7" s="1"/>
  <c r="AF205" i="7" s="1"/>
  <c r="AF237" i="7" s="1"/>
  <c r="AF251" i="7" s="1"/>
  <c r="AF283" i="7" s="1"/>
  <c r="AF297" i="7" s="1"/>
  <c r="AF329" i="7" s="1"/>
  <c r="AF343" i="7" s="1"/>
  <c r="AF375" i="7" s="1"/>
  <c r="AF389" i="7" s="1"/>
  <c r="AF421" i="7" s="1"/>
  <c r="AF435" i="7" s="1"/>
  <c r="AF467" i="7" s="1"/>
  <c r="AE53" i="7"/>
  <c r="AE67" i="7" s="1"/>
  <c r="AE99" i="7" s="1"/>
  <c r="AE113" i="7" s="1"/>
  <c r="AE145" i="7" s="1"/>
  <c r="AE159" i="7" s="1"/>
  <c r="AE191" i="7" s="1"/>
  <c r="AE205" i="7" s="1"/>
  <c r="AE237" i="7" s="1"/>
  <c r="AE251" i="7" s="1"/>
  <c r="AE283" i="7" s="1"/>
  <c r="AE297" i="7" s="1"/>
  <c r="AE329" i="7" s="1"/>
  <c r="AE343" i="7" s="1"/>
  <c r="AE375" i="7" s="1"/>
  <c r="AE389" i="7" s="1"/>
  <c r="AE421" i="7" s="1"/>
  <c r="AE435" i="7" s="1"/>
  <c r="AE467" i="7" s="1"/>
  <c r="AD53" i="7"/>
  <c r="AD67" i="7" s="1"/>
  <c r="AD99" i="7" s="1"/>
  <c r="AD113" i="7" s="1"/>
  <c r="AD145" i="7" s="1"/>
  <c r="AD159" i="7" s="1"/>
  <c r="AD191" i="7" s="1"/>
  <c r="AD205" i="7" s="1"/>
  <c r="AD237" i="7" s="1"/>
  <c r="AD251" i="7" s="1"/>
  <c r="AD283" i="7" s="1"/>
  <c r="AD297" i="7" s="1"/>
  <c r="AD329" i="7" s="1"/>
  <c r="AD343" i="7" s="1"/>
  <c r="AD375" i="7" s="1"/>
  <c r="AD389" i="7" s="1"/>
  <c r="AD421" i="7" s="1"/>
  <c r="AD435" i="7" s="1"/>
  <c r="AD467" i="7" s="1"/>
  <c r="AC53" i="7"/>
  <c r="AC67" i="7" s="1"/>
  <c r="AC99" i="7" s="1"/>
  <c r="AC113" i="7" s="1"/>
  <c r="AC145" i="7" s="1"/>
  <c r="AC159" i="7" s="1"/>
  <c r="AC191" i="7" s="1"/>
  <c r="AC205" i="7" s="1"/>
  <c r="AC237" i="7" s="1"/>
  <c r="AC251" i="7" s="1"/>
  <c r="AC283" i="7" s="1"/>
  <c r="AC297" i="7" s="1"/>
  <c r="AC329" i="7" s="1"/>
  <c r="AC343" i="7" s="1"/>
  <c r="AC375" i="7" s="1"/>
  <c r="AC389" i="7" s="1"/>
  <c r="AC421" i="7" s="1"/>
  <c r="AC435" i="7" s="1"/>
  <c r="AC467" i="7" s="1"/>
  <c r="AC7" i="7" s="1"/>
  <c r="I29" i="24" s="1"/>
  <c r="K31" i="21" s="1"/>
  <c r="AB53" i="7"/>
  <c r="AB67" i="7" s="1"/>
  <c r="AB99" i="7" s="1"/>
  <c r="AB113" i="7" s="1"/>
  <c r="AB145" i="7" s="1"/>
  <c r="AB159" i="7" s="1"/>
  <c r="AB191" i="7" s="1"/>
  <c r="AB205" i="7" s="1"/>
  <c r="AB237" i="7" s="1"/>
  <c r="AB251" i="7" s="1"/>
  <c r="AB283" i="7" s="1"/>
  <c r="AB297" i="7" s="1"/>
  <c r="AB329" i="7" s="1"/>
  <c r="AB343" i="7" s="1"/>
  <c r="AB375" i="7" s="1"/>
  <c r="AB389" i="7" s="1"/>
  <c r="AB421" i="7" s="1"/>
  <c r="AB435" i="7" s="1"/>
  <c r="AB467" i="7" s="1"/>
  <c r="AA53" i="7"/>
  <c r="AA67" i="7" s="1"/>
  <c r="AA99" i="7" s="1"/>
  <c r="AA113" i="7" s="1"/>
  <c r="AA145" i="7" s="1"/>
  <c r="AA159" i="7" s="1"/>
  <c r="AA191" i="7" s="1"/>
  <c r="AA205" i="7" s="1"/>
  <c r="AA237" i="7" s="1"/>
  <c r="AA251" i="7" s="1"/>
  <c r="AA283" i="7" s="1"/>
  <c r="AA297" i="7" s="1"/>
  <c r="AA329" i="7" s="1"/>
  <c r="AA343" i="7" s="1"/>
  <c r="AA375" i="7" s="1"/>
  <c r="AA389" i="7" s="1"/>
  <c r="AA421" i="7" s="1"/>
  <c r="AA435" i="7" s="1"/>
  <c r="AA467" i="7" s="1"/>
  <c r="Z53" i="7"/>
  <c r="Z67" i="7" s="1"/>
  <c r="Z99" i="7" s="1"/>
  <c r="Z113" i="7" s="1"/>
  <c r="Z145" i="7" s="1"/>
  <c r="Z159" i="7" s="1"/>
  <c r="Z191" i="7" s="1"/>
  <c r="Z205" i="7" s="1"/>
  <c r="Z237" i="7" s="1"/>
  <c r="Z251" i="7" s="1"/>
  <c r="Z283" i="7" s="1"/>
  <c r="Z297" i="7" s="1"/>
  <c r="Z329" i="7" s="1"/>
  <c r="Z343" i="7" s="1"/>
  <c r="Z375" i="7" s="1"/>
  <c r="Z389" i="7" s="1"/>
  <c r="Z421" i="7" s="1"/>
  <c r="Z435" i="7" s="1"/>
  <c r="Z467" i="7" s="1"/>
  <c r="Y53" i="7"/>
  <c r="Y67" i="7" s="1"/>
  <c r="Y99" i="7" s="1"/>
  <c r="Y113" i="7" s="1"/>
  <c r="Y145" i="7" s="1"/>
  <c r="Y159" i="7" s="1"/>
  <c r="Y191" i="7" s="1"/>
  <c r="Y205" i="7" s="1"/>
  <c r="Y237" i="7" s="1"/>
  <c r="Y251" i="7" s="1"/>
  <c r="Y283" i="7" s="1"/>
  <c r="Y297" i="7" s="1"/>
  <c r="Y329" i="7" s="1"/>
  <c r="Y343" i="7" s="1"/>
  <c r="Y375" i="7" s="1"/>
  <c r="Y389" i="7" s="1"/>
  <c r="Y421" i="7" s="1"/>
  <c r="Y435" i="7" s="1"/>
  <c r="Y467" i="7" s="1"/>
  <c r="X53" i="7"/>
  <c r="X67" i="7" s="1"/>
  <c r="X99" i="7" s="1"/>
  <c r="X113" i="7" s="1"/>
  <c r="X145" i="7" s="1"/>
  <c r="X159" i="7" s="1"/>
  <c r="X191" i="7" s="1"/>
  <c r="X205" i="7" s="1"/>
  <c r="X237" i="7" s="1"/>
  <c r="X251" i="7" s="1"/>
  <c r="X283" i="7" s="1"/>
  <c r="X297" i="7" s="1"/>
  <c r="X329" i="7" s="1"/>
  <c r="X343" i="7" s="1"/>
  <c r="X375" i="7" s="1"/>
  <c r="X389" i="7" s="1"/>
  <c r="X421" i="7" s="1"/>
  <c r="X435" i="7" s="1"/>
  <c r="X467" i="7" s="1"/>
  <c r="W32" i="13" s="1"/>
  <c r="W53" i="7"/>
  <c r="W67" i="7" s="1"/>
  <c r="W99" i="7" s="1"/>
  <c r="W113" i="7" s="1"/>
  <c r="W145" i="7" s="1"/>
  <c r="W159" i="7" s="1"/>
  <c r="W191" i="7" s="1"/>
  <c r="W205" i="7" s="1"/>
  <c r="W237" i="7" s="1"/>
  <c r="W251" i="7" s="1"/>
  <c r="W283" i="7" s="1"/>
  <c r="W297" i="7" s="1"/>
  <c r="W329" i="7" s="1"/>
  <c r="W343" i="7" s="1"/>
  <c r="W375" i="7" s="1"/>
  <c r="W389" i="7" s="1"/>
  <c r="W421" i="7" s="1"/>
  <c r="W435" i="7" s="1"/>
  <c r="W467" i="7" s="1"/>
  <c r="W7" i="7" s="1"/>
  <c r="V53" i="7"/>
  <c r="V67" i="7" s="1"/>
  <c r="V99" i="7" s="1"/>
  <c r="V113" i="7" s="1"/>
  <c r="V145" i="7" s="1"/>
  <c r="V159" i="7" s="1"/>
  <c r="V191" i="7" s="1"/>
  <c r="V205" i="7" s="1"/>
  <c r="V237" i="7" s="1"/>
  <c r="V251" i="7" s="1"/>
  <c r="V283" i="7" s="1"/>
  <c r="V297" i="7" s="1"/>
  <c r="V329" i="7" s="1"/>
  <c r="V343" i="7" s="1"/>
  <c r="V375" i="7" s="1"/>
  <c r="V389" i="7" s="1"/>
  <c r="V421" i="7" s="1"/>
  <c r="V435" i="7" s="1"/>
  <c r="V467" i="7" s="1"/>
  <c r="U53" i="7"/>
  <c r="U67" i="7" s="1"/>
  <c r="U99" i="7" s="1"/>
  <c r="U113" i="7" s="1"/>
  <c r="U145" i="7" s="1"/>
  <c r="U159" i="7" s="1"/>
  <c r="U191" i="7" s="1"/>
  <c r="U205" i="7" s="1"/>
  <c r="U237" i="7" s="1"/>
  <c r="U251" i="7" s="1"/>
  <c r="U283" i="7" s="1"/>
  <c r="U297" i="7" s="1"/>
  <c r="U329" i="7" s="1"/>
  <c r="U343" i="7" s="1"/>
  <c r="U375" i="7" s="1"/>
  <c r="U389" i="7" s="1"/>
  <c r="U421" i="7" s="1"/>
  <c r="U435" i="7" s="1"/>
  <c r="U467" i="7" s="1"/>
  <c r="R53" i="7"/>
  <c r="R67" i="7" s="1"/>
  <c r="R99" i="7" s="1"/>
  <c r="R113" i="7" s="1"/>
  <c r="R145" i="7" s="1"/>
  <c r="R159" i="7" s="1"/>
  <c r="R191" i="7" s="1"/>
  <c r="R205" i="7" s="1"/>
  <c r="R237" i="7" s="1"/>
  <c r="R251" i="7" s="1"/>
  <c r="R283" i="7" s="1"/>
  <c r="R297" i="7" s="1"/>
  <c r="R329" i="7" s="1"/>
  <c r="R343" i="7" s="1"/>
  <c r="R375" i="7" s="1"/>
  <c r="R389" i="7" s="1"/>
  <c r="R421" i="7" s="1"/>
  <c r="R435" i="7" s="1"/>
  <c r="R467" i="7" s="1"/>
  <c r="R7" i="7" s="1"/>
  <c r="Q53" i="7"/>
  <c r="Q67" i="7" s="1"/>
  <c r="Q99" i="7" s="1"/>
  <c r="Q113" i="7" s="1"/>
  <c r="Q145" i="7" s="1"/>
  <c r="Q159" i="7" s="1"/>
  <c r="Q191" i="7" s="1"/>
  <c r="Q205" i="7" s="1"/>
  <c r="Q237" i="7" s="1"/>
  <c r="Q251" i="7" s="1"/>
  <c r="Q283" i="7" s="1"/>
  <c r="Q297" i="7" s="1"/>
  <c r="Q329" i="7" s="1"/>
  <c r="Q343" i="7" s="1"/>
  <c r="Q375" i="7" s="1"/>
  <c r="Q389" i="7" s="1"/>
  <c r="Q421" i="7" s="1"/>
  <c r="Q435" i="7" s="1"/>
  <c r="Q467" i="7" s="1"/>
  <c r="P53" i="7"/>
  <c r="P67" i="7" s="1"/>
  <c r="P99" i="7" s="1"/>
  <c r="P113" i="7" s="1"/>
  <c r="P145" i="7" s="1"/>
  <c r="P159" i="7" s="1"/>
  <c r="P191" i="7" s="1"/>
  <c r="P205" i="7" s="1"/>
  <c r="P237" i="7" s="1"/>
  <c r="P251" i="7" s="1"/>
  <c r="P283" i="7" s="1"/>
  <c r="P297" i="7" s="1"/>
  <c r="P329" i="7" s="1"/>
  <c r="P343" i="7" s="1"/>
  <c r="P375" i="7" s="1"/>
  <c r="P389" i="7" s="1"/>
  <c r="P421" i="7" s="1"/>
  <c r="P435" i="7" s="1"/>
  <c r="P467" i="7" s="1"/>
  <c r="O53" i="7"/>
  <c r="O67" i="7" s="1"/>
  <c r="O99" i="7" s="1"/>
  <c r="O113" i="7" s="1"/>
  <c r="O145" i="7" s="1"/>
  <c r="O159" i="7" s="1"/>
  <c r="O191" i="7" s="1"/>
  <c r="O205" i="7" s="1"/>
  <c r="O237" i="7" s="1"/>
  <c r="O251" i="7" s="1"/>
  <c r="O283" i="7" s="1"/>
  <c r="O297" i="7" s="1"/>
  <c r="O329" i="7" s="1"/>
  <c r="O343" i="7" s="1"/>
  <c r="O375" i="7" s="1"/>
  <c r="O389" i="7" s="1"/>
  <c r="O421" i="7" s="1"/>
  <c r="O435" i="7" s="1"/>
  <c r="O467" i="7" s="1"/>
  <c r="O7" i="7" s="1"/>
  <c r="N53" i="7"/>
  <c r="N67" i="7" s="1"/>
  <c r="N99" i="7" s="1"/>
  <c r="N113" i="7" s="1"/>
  <c r="N145" i="7" s="1"/>
  <c r="N159" i="7" s="1"/>
  <c r="N191" i="7" s="1"/>
  <c r="N205" i="7" s="1"/>
  <c r="N237" i="7" s="1"/>
  <c r="N251" i="7" s="1"/>
  <c r="N283" i="7" s="1"/>
  <c r="N297" i="7" s="1"/>
  <c r="N329" i="7" s="1"/>
  <c r="N343" i="7" s="1"/>
  <c r="N375" i="7" s="1"/>
  <c r="N389" i="7" s="1"/>
  <c r="N421" i="7" s="1"/>
  <c r="N435" i="7" s="1"/>
  <c r="N467" i="7" s="1"/>
  <c r="M53" i="7"/>
  <c r="M67" i="7" s="1"/>
  <c r="M99" i="7" s="1"/>
  <c r="M113" i="7" s="1"/>
  <c r="M145" i="7" s="1"/>
  <c r="M159" i="7" s="1"/>
  <c r="M191" i="7" s="1"/>
  <c r="M205" i="7" s="1"/>
  <c r="M237" i="7" s="1"/>
  <c r="M251" i="7" s="1"/>
  <c r="M283" i="7" s="1"/>
  <c r="M297" i="7" s="1"/>
  <c r="M329" i="7" s="1"/>
  <c r="M343" i="7" s="1"/>
  <c r="M375" i="7" s="1"/>
  <c r="M389" i="7" s="1"/>
  <c r="M421" i="7" s="1"/>
  <c r="M435" i="7" s="1"/>
  <c r="M467" i="7" s="1"/>
  <c r="L53" i="7"/>
  <c r="L67" i="7" s="1"/>
  <c r="L99" i="7" s="1"/>
  <c r="L113" i="7" s="1"/>
  <c r="L145" i="7" s="1"/>
  <c r="L159" i="7" s="1"/>
  <c r="L191" i="7" s="1"/>
  <c r="L205" i="7" s="1"/>
  <c r="L237" i="7" s="1"/>
  <c r="L251" i="7" s="1"/>
  <c r="L283" i="7" s="1"/>
  <c r="L297" i="7" s="1"/>
  <c r="L329" i="7" s="1"/>
  <c r="L343" i="7" s="1"/>
  <c r="L375" i="7" s="1"/>
  <c r="L389" i="7" s="1"/>
  <c r="L421" i="7" s="1"/>
  <c r="L435" i="7" s="1"/>
  <c r="L467" i="7" s="1"/>
  <c r="I237" i="7"/>
  <c r="I467" i="7"/>
  <c r="I421" i="7"/>
  <c r="I375" i="7"/>
  <c r="I329" i="7"/>
  <c r="I283" i="7"/>
  <c r="Y489" i="7"/>
  <c r="Y499" i="7" s="1"/>
  <c r="Y509" i="7" s="1"/>
  <c r="T489" i="7"/>
  <c r="T499" i="7" s="1"/>
  <c r="T509" i="7" s="1"/>
  <c r="I191" i="7"/>
  <c r="I145" i="7"/>
  <c r="I99" i="7"/>
  <c r="I53" i="7"/>
  <c r="C516" i="6"/>
  <c r="E516" i="6"/>
  <c r="G516" i="6"/>
  <c r="AJ12" i="6"/>
  <c r="AJ58" i="6"/>
  <c r="G7" i="6"/>
  <c r="G21" i="6" s="1"/>
  <c r="F53" i="6"/>
  <c r="F67" i="6" s="1"/>
  <c r="F99" i="6" s="1"/>
  <c r="F113" i="6" s="1"/>
  <c r="F145" i="6" s="1"/>
  <c r="F159" i="6" s="1"/>
  <c r="F191" i="6" s="1"/>
  <c r="F205" i="6" s="1"/>
  <c r="F237" i="6" s="1"/>
  <c r="F251" i="6" s="1"/>
  <c r="F283" i="6" s="1"/>
  <c r="F297" i="6" s="1"/>
  <c r="F329" i="6" s="1"/>
  <c r="F343" i="6" s="1"/>
  <c r="F375" i="6" s="1"/>
  <c r="F389" i="6" s="1"/>
  <c r="F421" i="6" s="1"/>
  <c r="F435" i="6" s="1"/>
  <c r="F467" i="6" s="1"/>
  <c r="E53" i="6"/>
  <c r="E67" i="6" s="1"/>
  <c r="E99" i="6" s="1"/>
  <c r="E113" i="6" s="1"/>
  <c r="E145" i="6" s="1"/>
  <c r="E159" i="6" s="1"/>
  <c r="E191" i="6" s="1"/>
  <c r="E205" i="6" s="1"/>
  <c r="E237" i="6" s="1"/>
  <c r="E251" i="6" s="1"/>
  <c r="E283" i="6" s="1"/>
  <c r="E297" i="6" s="1"/>
  <c r="E329" i="6" s="1"/>
  <c r="E343" i="6" s="1"/>
  <c r="E375" i="6" s="1"/>
  <c r="E389" i="6" s="1"/>
  <c r="E421" i="6" s="1"/>
  <c r="E435" i="6" s="1"/>
  <c r="E467" i="6" s="1"/>
  <c r="D53" i="6"/>
  <c r="D67" i="6" s="1"/>
  <c r="D99" i="6" s="1"/>
  <c r="D113" i="6" s="1"/>
  <c r="D145" i="6" s="1"/>
  <c r="D159" i="6" s="1"/>
  <c r="D191" i="6" s="1"/>
  <c r="D205" i="6" s="1"/>
  <c r="D237" i="6" s="1"/>
  <c r="D251" i="6" s="1"/>
  <c r="D283" i="6" s="1"/>
  <c r="D297" i="6" s="1"/>
  <c r="D329" i="6" s="1"/>
  <c r="D343" i="6" s="1"/>
  <c r="D375" i="6" s="1"/>
  <c r="D389" i="6" s="1"/>
  <c r="D421" i="6" s="1"/>
  <c r="D435" i="6" s="1"/>
  <c r="D467" i="6" s="1"/>
  <c r="C53" i="6"/>
  <c r="C67" i="6" s="1"/>
  <c r="C99" i="6" s="1"/>
  <c r="C113" i="6" s="1"/>
  <c r="C145" i="6" s="1"/>
  <c r="C159" i="6" s="1"/>
  <c r="C191" i="6" s="1"/>
  <c r="C205" i="6" s="1"/>
  <c r="C237" i="6" s="1"/>
  <c r="C251" i="6" s="1"/>
  <c r="C283" i="6" s="1"/>
  <c r="C297" i="6" s="1"/>
  <c r="C329" i="6" s="1"/>
  <c r="C343" i="6" s="1"/>
  <c r="C375" i="6" s="1"/>
  <c r="C389" i="6" s="1"/>
  <c r="C421" i="6" s="1"/>
  <c r="C435" i="6" s="1"/>
  <c r="C467" i="6" s="1"/>
  <c r="C7" i="6" s="1"/>
  <c r="I10" i="26" s="1"/>
  <c r="M11" i="25" s="1"/>
  <c r="B53" i="6"/>
  <c r="B67" i="6" s="1"/>
  <c r="B99" i="6" s="1"/>
  <c r="B113" i="6" s="1"/>
  <c r="B145" i="6" s="1"/>
  <c r="B159" i="6" s="1"/>
  <c r="B191" i="6" s="1"/>
  <c r="B205" i="6" s="1"/>
  <c r="B237" i="6" s="1"/>
  <c r="B251" i="6" s="1"/>
  <c r="B283" i="6" s="1"/>
  <c r="B297" i="6" s="1"/>
  <c r="B329" i="6" s="1"/>
  <c r="B343" i="6" s="1"/>
  <c r="B375" i="6" s="1"/>
  <c r="B389" i="6" s="1"/>
  <c r="B421" i="6" s="1"/>
  <c r="B435" i="6" s="1"/>
  <c r="B467" i="6" s="1"/>
  <c r="AK53" i="6"/>
  <c r="AK67" i="6" s="1"/>
  <c r="AK99" i="6" s="1"/>
  <c r="AK113" i="6" s="1"/>
  <c r="AK145" i="6" s="1"/>
  <c r="AK159" i="6" s="1"/>
  <c r="AK191" i="6" s="1"/>
  <c r="AK205" i="6" s="1"/>
  <c r="AK237" i="6" s="1"/>
  <c r="AK251" i="6" s="1"/>
  <c r="AK283" i="6" s="1"/>
  <c r="AK297" i="6" s="1"/>
  <c r="AK329" i="6" s="1"/>
  <c r="AK343" i="6" s="1"/>
  <c r="AK375" i="6" s="1"/>
  <c r="AK389" i="6" s="1"/>
  <c r="AK421" i="6" s="1"/>
  <c r="AK435" i="6" s="1"/>
  <c r="AK467" i="6" s="1"/>
  <c r="AJ53" i="6"/>
  <c r="AJ67" i="6" s="1"/>
  <c r="AJ99" i="6" s="1"/>
  <c r="AJ113" i="6" s="1"/>
  <c r="AJ145" i="6" s="1"/>
  <c r="AJ159" i="6" s="1"/>
  <c r="AJ191" i="6" s="1"/>
  <c r="AJ205" i="6" s="1"/>
  <c r="AJ237" i="6" s="1"/>
  <c r="AJ251" i="6" s="1"/>
  <c r="AJ283" i="6" s="1"/>
  <c r="AJ297" i="6" s="1"/>
  <c r="AJ329" i="6" s="1"/>
  <c r="AJ343" i="6" s="1"/>
  <c r="AJ375" i="6" s="1"/>
  <c r="AJ389" i="6" s="1"/>
  <c r="AJ421" i="6" s="1"/>
  <c r="AJ435" i="6" s="1"/>
  <c r="AJ467" i="6" s="1"/>
  <c r="AJ7" i="6" s="1"/>
  <c r="I36" i="26" s="1"/>
  <c r="M38" i="25" s="1"/>
  <c r="AH53" i="6"/>
  <c r="AH67" i="6" s="1"/>
  <c r="AH99" i="6" s="1"/>
  <c r="AH113" i="6" s="1"/>
  <c r="AH145" i="6" s="1"/>
  <c r="AH159" i="6" s="1"/>
  <c r="AH191" i="6" s="1"/>
  <c r="AH205" i="6" s="1"/>
  <c r="AH237" i="6" s="1"/>
  <c r="AH251" i="6" s="1"/>
  <c r="AH283" i="6" s="1"/>
  <c r="AH297" i="6" s="1"/>
  <c r="AH329" i="6" s="1"/>
  <c r="AH343" i="6" s="1"/>
  <c r="AH375" i="6" s="1"/>
  <c r="AH389" i="6" s="1"/>
  <c r="AH421" i="6" s="1"/>
  <c r="AH435" i="6" s="1"/>
  <c r="AH467" i="6" s="1"/>
  <c r="AG53" i="6"/>
  <c r="AG67" i="6" s="1"/>
  <c r="AG99" i="6" s="1"/>
  <c r="AG113" i="6" s="1"/>
  <c r="AG145" i="6" s="1"/>
  <c r="AG159" i="6" s="1"/>
  <c r="AG191" i="6" s="1"/>
  <c r="AG205" i="6" s="1"/>
  <c r="AG237" i="6" s="1"/>
  <c r="AG251" i="6" s="1"/>
  <c r="AG283" i="6" s="1"/>
  <c r="AG297" i="6" s="1"/>
  <c r="AG329" i="6" s="1"/>
  <c r="AG343" i="6" s="1"/>
  <c r="AG375" i="6" s="1"/>
  <c r="AG389" i="6" s="1"/>
  <c r="AG421" i="6" s="1"/>
  <c r="AG435" i="6" s="1"/>
  <c r="AG467" i="6" s="1"/>
  <c r="AF53" i="6"/>
  <c r="AF67" i="6" s="1"/>
  <c r="AF99" i="6" s="1"/>
  <c r="AF113" i="6" s="1"/>
  <c r="AF145" i="6" s="1"/>
  <c r="AF159" i="6" s="1"/>
  <c r="AF191" i="6" s="1"/>
  <c r="AF205" i="6" s="1"/>
  <c r="AF237" i="6" s="1"/>
  <c r="AF251" i="6" s="1"/>
  <c r="AF283" i="6" s="1"/>
  <c r="AF297" i="6" s="1"/>
  <c r="AF329" i="6" s="1"/>
  <c r="AF343" i="6" s="1"/>
  <c r="AF375" i="6" s="1"/>
  <c r="AF389" i="6" s="1"/>
  <c r="AF421" i="6" s="1"/>
  <c r="AF435" i="6" s="1"/>
  <c r="AF467" i="6" s="1"/>
  <c r="AE53" i="6"/>
  <c r="AE67" i="6" s="1"/>
  <c r="AE99" i="6" s="1"/>
  <c r="AE113" i="6" s="1"/>
  <c r="AE145" i="6" s="1"/>
  <c r="AE159" i="6" s="1"/>
  <c r="AE191" i="6" s="1"/>
  <c r="AE205" i="6" s="1"/>
  <c r="AE237" i="6" s="1"/>
  <c r="AE251" i="6" s="1"/>
  <c r="AE283" i="6" s="1"/>
  <c r="AE297" i="6" s="1"/>
  <c r="AE329" i="6" s="1"/>
  <c r="AE343" i="6" s="1"/>
  <c r="AE375" i="6" s="1"/>
  <c r="AE389" i="6" s="1"/>
  <c r="AE421" i="6" s="1"/>
  <c r="AE435" i="6" s="1"/>
  <c r="AE467" i="6" s="1"/>
  <c r="AD53" i="6"/>
  <c r="AD67" i="6" s="1"/>
  <c r="AD99" i="6" s="1"/>
  <c r="AD113" i="6" s="1"/>
  <c r="AD145" i="6" s="1"/>
  <c r="AD159" i="6" s="1"/>
  <c r="AD191" i="6" s="1"/>
  <c r="AD205" i="6" s="1"/>
  <c r="AD237" i="6" s="1"/>
  <c r="AD251" i="6" s="1"/>
  <c r="AD283" i="6" s="1"/>
  <c r="AD297" i="6" s="1"/>
  <c r="AD329" i="6" s="1"/>
  <c r="AD343" i="6" s="1"/>
  <c r="AD375" i="6" s="1"/>
  <c r="AD389" i="6" s="1"/>
  <c r="AD421" i="6" s="1"/>
  <c r="AD435" i="6" s="1"/>
  <c r="AD467" i="6" s="1"/>
  <c r="AC53" i="6"/>
  <c r="AC67" i="6" s="1"/>
  <c r="AC99" i="6" s="1"/>
  <c r="AC113" i="6" s="1"/>
  <c r="AC145" i="6" s="1"/>
  <c r="AC159" i="6" s="1"/>
  <c r="AC191" i="6" s="1"/>
  <c r="AC205" i="6" s="1"/>
  <c r="AC237" i="6" s="1"/>
  <c r="AC251" i="6" s="1"/>
  <c r="AC283" i="6" s="1"/>
  <c r="AC297" i="6" s="1"/>
  <c r="AC329" i="6" s="1"/>
  <c r="AC343" i="6" s="1"/>
  <c r="AC375" i="6" s="1"/>
  <c r="AC389" i="6" s="1"/>
  <c r="AC421" i="6" s="1"/>
  <c r="AC435" i="6" s="1"/>
  <c r="AC467" i="6" s="1"/>
  <c r="AC7" i="6" s="1"/>
  <c r="I29" i="26" s="1"/>
  <c r="M31" i="25" s="1"/>
  <c r="AB53" i="6"/>
  <c r="AB67" i="6" s="1"/>
  <c r="AB99" i="6" s="1"/>
  <c r="AB113" i="6" s="1"/>
  <c r="AB145" i="6" s="1"/>
  <c r="AB159" i="6" s="1"/>
  <c r="AB191" i="6" s="1"/>
  <c r="AB205" i="6" s="1"/>
  <c r="AB237" i="6" s="1"/>
  <c r="AB251" i="6" s="1"/>
  <c r="AB283" i="6" s="1"/>
  <c r="AB297" i="6" s="1"/>
  <c r="AB329" i="6" s="1"/>
  <c r="AB343" i="6" s="1"/>
  <c r="AB375" i="6" s="1"/>
  <c r="AB389" i="6" s="1"/>
  <c r="AB421" i="6" s="1"/>
  <c r="AB435" i="6" s="1"/>
  <c r="AB467" i="6" s="1"/>
  <c r="AA53" i="6"/>
  <c r="AA67" i="6" s="1"/>
  <c r="AA99" i="6" s="1"/>
  <c r="AA113" i="6" s="1"/>
  <c r="AA145" i="6" s="1"/>
  <c r="AA159" i="6" s="1"/>
  <c r="AA191" i="6" s="1"/>
  <c r="AA205" i="6" s="1"/>
  <c r="AA237" i="6" s="1"/>
  <c r="AA251" i="6" s="1"/>
  <c r="AA283" i="6" s="1"/>
  <c r="AA297" i="6" s="1"/>
  <c r="AA329" i="6" s="1"/>
  <c r="AA343" i="6" s="1"/>
  <c r="AA375" i="6" s="1"/>
  <c r="AA389" i="6" s="1"/>
  <c r="AA421" i="6" s="1"/>
  <c r="AA435" i="6" s="1"/>
  <c r="AA467" i="6" s="1"/>
  <c r="Z53" i="6"/>
  <c r="Z67" i="6" s="1"/>
  <c r="Z99" i="6" s="1"/>
  <c r="Z113" i="6" s="1"/>
  <c r="Z145" i="6" s="1"/>
  <c r="Z159" i="6" s="1"/>
  <c r="Z191" i="6" s="1"/>
  <c r="Z205" i="6" s="1"/>
  <c r="Z237" i="6" s="1"/>
  <c r="Z251" i="6" s="1"/>
  <c r="Z283" i="6" s="1"/>
  <c r="Z297" i="6" s="1"/>
  <c r="Z329" i="6" s="1"/>
  <c r="Z343" i="6" s="1"/>
  <c r="Z375" i="6" s="1"/>
  <c r="Z389" i="6" s="1"/>
  <c r="Z421" i="6" s="1"/>
  <c r="Z435" i="6" s="1"/>
  <c r="Z467" i="6" s="1"/>
  <c r="Y53" i="6"/>
  <c r="Y67" i="6" s="1"/>
  <c r="Y99" i="6" s="1"/>
  <c r="Y113" i="6" s="1"/>
  <c r="Y145" i="6" s="1"/>
  <c r="Y159" i="6" s="1"/>
  <c r="Y191" i="6" s="1"/>
  <c r="Y205" i="6" s="1"/>
  <c r="Y237" i="6" s="1"/>
  <c r="Y251" i="6" s="1"/>
  <c r="Y283" i="6" s="1"/>
  <c r="Y297" i="6" s="1"/>
  <c r="Y329" i="6" s="1"/>
  <c r="Y343" i="6" s="1"/>
  <c r="Y375" i="6" s="1"/>
  <c r="Y389" i="6" s="1"/>
  <c r="Y421" i="6" s="1"/>
  <c r="Y435" i="6" s="1"/>
  <c r="Y467" i="6" s="1"/>
  <c r="X53" i="6"/>
  <c r="X67" i="6" s="1"/>
  <c r="X99" i="6" s="1"/>
  <c r="X113" i="6" s="1"/>
  <c r="X145" i="6" s="1"/>
  <c r="X159" i="6" s="1"/>
  <c r="X191" i="6" s="1"/>
  <c r="X205" i="6" s="1"/>
  <c r="X237" i="6" s="1"/>
  <c r="X251" i="6" s="1"/>
  <c r="X283" i="6" s="1"/>
  <c r="X297" i="6" s="1"/>
  <c r="X329" i="6" s="1"/>
  <c r="X343" i="6" s="1"/>
  <c r="X375" i="6" s="1"/>
  <c r="X389" i="6" s="1"/>
  <c r="X421" i="6" s="1"/>
  <c r="X435" i="6" s="1"/>
  <c r="X467" i="6" s="1"/>
  <c r="W53" i="6"/>
  <c r="W67" i="6" s="1"/>
  <c r="W99" i="6" s="1"/>
  <c r="W113" i="6" s="1"/>
  <c r="W145" i="6" s="1"/>
  <c r="W159" i="6" s="1"/>
  <c r="W191" i="6" s="1"/>
  <c r="W205" i="6" s="1"/>
  <c r="W237" i="6" s="1"/>
  <c r="W251" i="6" s="1"/>
  <c r="W283" i="6" s="1"/>
  <c r="W297" i="6" s="1"/>
  <c r="W329" i="6" s="1"/>
  <c r="W343" i="6" s="1"/>
  <c r="W375" i="6" s="1"/>
  <c r="W389" i="6" s="1"/>
  <c r="W421" i="6" s="1"/>
  <c r="W435" i="6" s="1"/>
  <c r="W467" i="6" s="1"/>
  <c r="W7" i="6" s="1"/>
  <c r="V53" i="6"/>
  <c r="V67" i="6" s="1"/>
  <c r="V99" i="6" s="1"/>
  <c r="V113" i="6" s="1"/>
  <c r="V145" i="6" s="1"/>
  <c r="V159" i="6" s="1"/>
  <c r="V191" i="6" s="1"/>
  <c r="V205" i="6" s="1"/>
  <c r="V237" i="6" s="1"/>
  <c r="V251" i="6" s="1"/>
  <c r="V283" i="6" s="1"/>
  <c r="V297" i="6" s="1"/>
  <c r="V329" i="6" s="1"/>
  <c r="V343" i="6" s="1"/>
  <c r="V375" i="6" s="1"/>
  <c r="V389" i="6" s="1"/>
  <c r="V421" i="6" s="1"/>
  <c r="V435" i="6" s="1"/>
  <c r="V467" i="6" s="1"/>
  <c r="V7" i="6" s="1"/>
  <c r="H23" i="26" s="1"/>
  <c r="M24" i="25" s="1"/>
  <c r="U53" i="6"/>
  <c r="U67" i="6" s="1"/>
  <c r="U99" i="6" s="1"/>
  <c r="U113" i="6" s="1"/>
  <c r="U145" i="6" s="1"/>
  <c r="U159" i="6" s="1"/>
  <c r="U191" i="6" s="1"/>
  <c r="U205" i="6" s="1"/>
  <c r="U237" i="6" s="1"/>
  <c r="U251" i="6" s="1"/>
  <c r="U283" i="6" s="1"/>
  <c r="U297" i="6" s="1"/>
  <c r="U329" i="6" s="1"/>
  <c r="U343" i="6" s="1"/>
  <c r="U375" i="6" s="1"/>
  <c r="U389" i="6" s="1"/>
  <c r="U421" i="6" s="1"/>
  <c r="U435" i="6" s="1"/>
  <c r="U467" i="6" s="1"/>
  <c r="R53" i="6"/>
  <c r="R67" i="6" s="1"/>
  <c r="R99" i="6" s="1"/>
  <c r="R113" i="6" s="1"/>
  <c r="R145" i="6" s="1"/>
  <c r="R159" i="6" s="1"/>
  <c r="R191" i="6" s="1"/>
  <c r="R205" i="6" s="1"/>
  <c r="R237" i="6" s="1"/>
  <c r="R251" i="6" s="1"/>
  <c r="R283" i="6" s="1"/>
  <c r="R297" i="6" s="1"/>
  <c r="R329" i="6" s="1"/>
  <c r="R343" i="6" s="1"/>
  <c r="R375" i="6" s="1"/>
  <c r="R389" i="6" s="1"/>
  <c r="R421" i="6" s="1"/>
  <c r="R435" i="6" s="1"/>
  <c r="R467" i="6" s="1"/>
  <c r="Q53" i="6"/>
  <c r="Q67" i="6" s="1"/>
  <c r="Q99" i="6" s="1"/>
  <c r="Q113" i="6" s="1"/>
  <c r="Q145" i="6" s="1"/>
  <c r="Q159" i="6" s="1"/>
  <c r="Q191" i="6" s="1"/>
  <c r="Q205" i="6" s="1"/>
  <c r="Q237" i="6" s="1"/>
  <c r="Q251" i="6" s="1"/>
  <c r="Q283" i="6" s="1"/>
  <c r="Q297" i="6" s="1"/>
  <c r="Q329" i="6" s="1"/>
  <c r="Q343" i="6" s="1"/>
  <c r="Q375" i="6" s="1"/>
  <c r="Q389" i="6" s="1"/>
  <c r="Q421" i="6" s="1"/>
  <c r="Q435" i="6" s="1"/>
  <c r="Q467" i="6" s="1"/>
  <c r="P53" i="6"/>
  <c r="P67" i="6" s="1"/>
  <c r="P99" i="6" s="1"/>
  <c r="P113" i="6" s="1"/>
  <c r="P145" i="6" s="1"/>
  <c r="P159" i="6" s="1"/>
  <c r="P191" i="6" s="1"/>
  <c r="P205" i="6" s="1"/>
  <c r="P237" i="6" s="1"/>
  <c r="P251" i="6" s="1"/>
  <c r="P283" i="6" s="1"/>
  <c r="P297" i="6" s="1"/>
  <c r="P329" i="6" s="1"/>
  <c r="P343" i="6" s="1"/>
  <c r="P375" i="6" s="1"/>
  <c r="P389" i="6" s="1"/>
  <c r="P421" i="6" s="1"/>
  <c r="P435" i="6" s="1"/>
  <c r="P467" i="6" s="1"/>
  <c r="O53" i="6"/>
  <c r="O67" i="6" s="1"/>
  <c r="O99" i="6" s="1"/>
  <c r="O113" i="6" s="1"/>
  <c r="O145" i="6" s="1"/>
  <c r="O159" i="6" s="1"/>
  <c r="O191" i="6" s="1"/>
  <c r="O205" i="6" s="1"/>
  <c r="O237" i="6" s="1"/>
  <c r="O251" i="6" s="1"/>
  <c r="O283" i="6" s="1"/>
  <c r="O297" i="6" s="1"/>
  <c r="O329" i="6" s="1"/>
  <c r="O343" i="6" s="1"/>
  <c r="O375" i="6" s="1"/>
  <c r="O389" i="6" s="1"/>
  <c r="O421" i="6" s="1"/>
  <c r="O435" i="6" s="1"/>
  <c r="O467" i="6" s="1"/>
  <c r="O7" i="6" s="1"/>
  <c r="N53" i="6"/>
  <c r="N67" i="6" s="1"/>
  <c r="N99" i="6" s="1"/>
  <c r="N113" i="6" s="1"/>
  <c r="N145" i="6" s="1"/>
  <c r="N159" i="6" s="1"/>
  <c r="N191" i="6" s="1"/>
  <c r="N205" i="6" s="1"/>
  <c r="N237" i="6" s="1"/>
  <c r="N251" i="6" s="1"/>
  <c r="N283" i="6" s="1"/>
  <c r="N297" i="6" s="1"/>
  <c r="N329" i="6" s="1"/>
  <c r="N343" i="6" s="1"/>
  <c r="N375" i="6" s="1"/>
  <c r="N389" i="6" s="1"/>
  <c r="N421" i="6" s="1"/>
  <c r="N435" i="6" s="1"/>
  <c r="N467" i="6" s="1"/>
  <c r="M29" i="13" s="1"/>
  <c r="M53" i="6"/>
  <c r="M67" i="6" s="1"/>
  <c r="M99" i="6" s="1"/>
  <c r="M113" i="6" s="1"/>
  <c r="M145" i="6" s="1"/>
  <c r="M159" i="6" s="1"/>
  <c r="M191" i="6" s="1"/>
  <c r="M205" i="6" s="1"/>
  <c r="M237" i="6" s="1"/>
  <c r="M251" i="6" s="1"/>
  <c r="M283" i="6" s="1"/>
  <c r="M297" i="6" s="1"/>
  <c r="M329" i="6" s="1"/>
  <c r="M343" i="6" s="1"/>
  <c r="M375" i="6" s="1"/>
  <c r="M389" i="6" s="1"/>
  <c r="M421" i="6" s="1"/>
  <c r="M435" i="6" s="1"/>
  <c r="M467" i="6" s="1"/>
  <c r="L53" i="6"/>
  <c r="L67" i="6" s="1"/>
  <c r="L99" i="6" s="1"/>
  <c r="L113" i="6" s="1"/>
  <c r="L145" i="6" s="1"/>
  <c r="L159" i="6" s="1"/>
  <c r="L191" i="6" s="1"/>
  <c r="L205" i="6" s="1"/>
  <c r="L237" i="6" s="1"/>
  <c r="L251" i="6" s="1"/>
  <c r="L283" i="6" s="1"/>
  <c r="L297" i="6" s="1"/>
  <c r="L329" i="6" s="1"/>
  <c r="L343" i="6" s="1"/>
  <c r="L375" i="6" s="1"/>
  <c r="L389" i="6" s="1"/>
  <c r="L421" i="6" s="1"/>
  <c r="L435" i="6" s="1"/>
  <c r="L467" i="6" s="1"/>
  <c r="L7" i="6" s="1"/>
  <c r="I237" i="6"/>
  <c r="I467" i="6"/>
  <c r="I421" i="6"/>
  <c r="I375" i="6"/>
  <c r="I329" i="6"/>
  <c r="I283" i="6"/>
  <c r="Y489" i="6"/>
  <c r="Y499" i="6" s="1"/>
  <c r="Y509" i="6" s="1"/>
  <c r="T489" i="6"/>
  <c r="T499" i="6" s="1"/>
  <c r="T509" i="6" s="1"/>
  <c r="I191" i="6"/>
  <c r="I145" i="6"/>
  <c r="I99" i="6"/>
  <c r="I53" i="6"/>
  <c r="C516" i="15"/>
  <c r="E516" i="15"/>
  <c r="G516" i="15"/>
  <c r="AJ12" i="15"/>
  <c r="AJ58" i="15"/>
  <c r="Y489" i="15"/>
  <c r="Y499" i="15" s="1"/>
  <c r="Y509" i="15" s="1"/>
  <c r="T489" i="15"/>
  <c r="T499" i="15" s="1"/>
  <c r="T509" i="15" s="1"/>
  <c r="AK53" i="15"/>
  <c r="AK67" i="15" s="1"/>
  <c r="AK99" i="15" s="1"/>
  <c r="AK113" i="15" s="1"/>
  <c r="AK145" i="15" s="1"/>
  <c r="AK159" i="15" s="1"/>
  <c r="AK191" i="15" s="1"/>
  <c r="AK205" i="15" s="1"/>
  <c r="AK237" i="15" s="1"/>
  <c r="AK251" i="15" s="1"/>
  <c r="AK283" i="15" s="1"/>
  <c r="AK297" i="15" s="1"/>
  <c r="AK329" i="15" s="1"/>
  <c r="AK343" i="15" s="1"/>
  <c r="AK375" i="15" s="1"/>
  <c r="AK389" i="15" s="1"/>
  <c r="AK421" i="15" s="1"/>
  <c r="AK435" i="15" s="1"/>
  <c r="AK467" i="15" s="1"/>
  <c r="AJ53" i="15"/>
  <c r="AJ67" i="15" s="1"/>
  <c r="AJ99" i="15" s="1"/>
  <c r="AJ113" i="15" s="1"/>
  <c r="AJ145" i="15" s="1"/>
  <c r="AJ159" i="15" s="1"/>
  <c r="AJ191" i="15" s="1"/>
  <c r="AJ205" i="15" s="1"/>
  <c r="AJ237" i="15" s="1"/>
  <c r="AJ251" i="15" s="1"/>
  <c r="AJ283" i="15" s="1"/>
  <c r="AJ297" i="15" s="1"/>
  <c r="AJ329" i="15" s="1"/>
  <c r="AJ343" i="15" s="1"/>
  <c r="AJ375" i="15" s="1"/>
  <c r="AJ389" i="15" s="1"/>
  <c r="AJ421" i="15" s="1"/>
  <c r="AJ435" i="15" s="1"/>
  <c r="AJ467" i="15" s="1"/>
  <c r="AH53" i="15"/>
  <c r="AH67" i="15" s="1"/>
  <c r="AH99" i="15" s="1"/>
  <c r="AH113" i="15" s="1"/>
  <c r="AH145" i="15" s="1"/>
  <c r="AH159" i="15" s="1"/>
  <c r="AH191" i="15" s="1"/>
  <c r="AH205" i="15" s="1"/>
  <c r="AH237" i="15" s="1"/>
  <c r="AH251" i="15" s="1"/>
  <c r="AH283" i="15" s="1"/>
  <c r="AH297" i="15" s="1"/>
  <c r="AH329" i="15" s="1"/>
  <c r="AH343" i="15" s="1"/>
  <c r="AH375" i="15" s="1"/>
  <c r="AH389" i="15" s="1"/>
  <c r="AH421" i="15" s="1"/>
  <c r="AH435" i="15" s="1"/>
  <c r="AH467" i="15" s="1"/>
  <c r="AG53" i="15"/>
  <c r="AG67" i="15" s="1"/>
  <c r="AG99" i="15" s="1"/>
  <c r="AG113" i="15" s="1"/>
  <c r="AG145" i="15" s="1"/>
  <c r="AG159" i="15" s="1"/>
  <c r="AG191" i="15" s="1"/>
  <c r="AG205" i="15" s="1"/>
  <c r="AG237" i="15" s="1"/>
  <c r="AG251" i="15" s="1"/>
  <c r="AG283" i="15" s="1"/>
  <c r="AG297" i="15" s="1"/>
  <c r="AG329" i="15" s="1"/>
  <c r="AG343" i="15" s="1"/>
  <c r="AG375" i="15" s="1"/>
  <c r="AG389" i="15" s="1"/>
  <c r="AG421" i="15" s="1"/>
  <c r="AG435" i="15" s="1"/>
  <c r="AG467" i="15" s="1"/>
  <c r="AF53" i="15"/>
  <c r="AF67" i="15" s="1"/>
  <c r="AF99" i="15" s="1"/>
  <c r="AF113" i="15" s="1"/>
  <c r="AF145" i="15" s="1"/>
  <c r="AF159" i="15" s="1"/>
  <c r="AF191" i="15" s="1"/>
  <c r="AF205" i="15" s="1"/>
  <c r="AF237" i="15" s="1"/>
  <c r="AF251" i="15" s="1"/>
  <c r="AF283" i="15" s="1"/>
  <c r="AF297" i="15" s="1"/>
  <c r="AF329" i="15" s="1"/>
  <c r="AF343" i="15" s="1"/>
  <c r="AF375" i="15" s="1"/>
  <c r="AF389" i="15" s="1"/>
  <c r="AF421" i="15" s="1"/>
  <c r="AF435" i="15" s="1"/>
  <c r="AF467" i="15" s="1"/>
  <c r="AE53" i="15"/>
  <c r="AE67" i="15" s="1"/>
  <c r="AE99" i="15" s="1"/>
  <c r="AE113" i="15" s="1"/>
  <c r="AE145" i="15" s="1"/>
  <c r="AE159" i="15" s="1"/>
  <c r="AE191" i="15" s="1"/>
  <c r="AE205" i="15" s="1"/>
  <c r="AE237" i="15" s="1"/>
  <c r="AE251" i="15" s="1"/>
  <c r="AE283" i="15" s="1"/>
  <c r="AE297" i="15" s="1"/>
  <c r="AE329" i="15" s="1"/>
  <c r="AE343" i="15" s="1"/>
  <c r="AE375" i="15" s="1"/>
  <c r="AE389" i="15" s="1"/>
  <c r="AE421" i="15" s="1"/>
  <c r="AE435" i="15" s="1"/>
  <c r="AE467" i="15" s="1"/>
  <c r="AD53" i="15"/>
  <c r="AD67" i="15" s="1"/>
  <c r="AD99" i="15" s="1"/>
  <c r="AD113" i="15" s="1"/>
  <c r="AD145" i="15" s="1"/>
  <c r="AD159" i="15" s="1"/>
  <c r="AD191" i="15" s="1"/>
  <c r="AD205" i="15" s="1"/>
  <c r="AD237" i="15" s="1"/>
  <c r="AD251" i="15" s="1"/>
  <c r="AD283" i="15" s="1"/>
  <c r="AD297" i="15" s="1"/>
  <c r="AD329" i="15" s="1"/>
  <c r="AD343" i="15" s="1"/>
  <c r="AD375" i="15" s="1"/>
  <c r="AD389" i="15" s="1"/>
  <c r="AD421" i="15" s="1"/>
  <c r="AD435" i="15" s="1"/>
  <c r="AD467" i="15" s="1"/>
  <c r="AC53" i="15"/>
  <c r="AC67" i="15" s="1"/>
  <c r="AC99" i="15" s="1"/>
  <c r="AC113" i="15" s="1"/>
  <c r="AC145" i="15" s="1"/>
  <c r="AC159" i="15" s="1"/>
  <c r="AC191" i="15" s="1"/>
  <c r="AC205" i="15" s="1"/>
  <c r="AC237" i="15" s="1"/>
  <c r="AC251" i="15" s="1"/>
  <c r="AC283" i="15" s="1"/>
  <c r="AC297" i="15" s="1"/>
  <c r="AC329" i="15" s="1"/>
  <c r="AC343" i="15" s="1"/>
  <c r="AC375" i="15" s="1"/>
  <c r="AC389" i="15" s="1"/>
  <c r="AC421" i="15" s="1"/>
  <c r="AC435" i="15" s="1"/>
  <c r="AC467" i="15" s="1"/>
  <c r="AC7" i="15" s="1"/>
  <c r="I29" i="30" s="1"/>
  <c r="M31" i="29" s="1"/>
  <c r="AB53" i="15"/>
  <c r="AB67" i="15" s="1"/>
  <c r="AB99" i="15" s="1"/>
  <c r="AB113" i="15" s="1"/>
  <c r="AB145" i="15" s="1"/>
  <c r="AB159" i="15" s="1"/>
  <c r="AB191" i="15" s="1"/>
  <c r="AB205" i="15" s="1"/>
  <c r="AB237" i="15" s="1"/>
  <c r="AB251" i="15" s="1"/>
  <c r="AB283" i="15" s="1"/>
  <c r="AB297" i="15" s="1"/>
  <c r="AB329" i="15" s="1"/>
  <c r="AB343" i="15" s="1"/>
  <c r="AB375" i="15" s="1"/>
  <c r="AB389" i="15" s="1"/>
  <c r="AB421" i="15" s="1"/>
  <c r="AB435" i="15" s="1"/>
  <c r="AB467" i="15" s="1"/>
  <c r="AA53" i="15"/>
  <c r="AA67" i="15" s="1"/>
  <c r="AA99" i="15" s="1"/>
  <c r="AA113" i="15" s="1"/>
  <c r="AA145" i="15" s="1"/>
  <c r="AA159" i="15" s="1"/>
  <c r="AA191" i="15" s="1"/>
  <c r="AA205" i="15" s="1"/>
  <c r="AA237" i="15" s="1"/>
  <c r="AA251" i="15" s="1"/>
  <c r="AA283" i="15" s="1"/>
  <c r="AA297" i="15" s="1"/>
  <c r="AA329" i="15" s="1"/>
  <c r="AA343" i="15" s="1"/>
  <c r="AA375" i="15" s="1"/>
  <c r="AA389" i="15" s="1"/>
  <c r="AA421" i="15" s="1"/>
  <c r="AA435" i="15" s="1"/>
  <c r="AA467" i="15" s="1"/>
  <c r="Z53" i="15"/>
  <c r="Z67" i="15" s="1"/>
  <c r="Z99" i="15" s="1"/>
  <c r="Z113" i="15" s="1"/>
  <c r="Z145" i="15" s="1"/>
  <c r="Z159" i="15" s="1"/>
  <c r="Z191" i="15" s="1"/>
  <c r="Z205" i="15" s="1"/>
  <c r="Z237" i="15" s="1"/>
  <c r="Z251" i="15" s="1"/>
  <c r="Z283" i="15" s="1"/>
  <c r="Z297" i="15" s="1"/>
  <c r="Z329" i="15" s="1"/>
  <c r="Z343" i="15" s="1"/>
  <c r="Z375" i="15" s="1"/>
  <c r="Z389" i="15" s="1"/>
  <c r="Z421" i="15" s="1"/>
  <c r="Z435" i="15" s="1"/>
  <c r="Z467" i="15" s="1"/>
  <c r="Y53" i="15"/>
  <c r="Y67" i="15" s="1"/>
  <c r="Y99" i="15" s="1"/>
  <c r="Y113" i="15" s="1"/>
  <c r="Y145" i="15" s="1"/>
  <c r="Y159" i="15" s="1"/>
  <c r="Y191" i="15" s="1"/>
  <c r="Y205" i="15" s="1"/>
  <c r="Y237" i="15" s="1"/>
  <c r="Y251" i="15" s="1"/>
  <c r="Y283" i="15" s="1"/>
  <c r="Y297" i="15" s="1"/>
  <c r="Y329" i="15" s="1"/>
  <c r="Y343" i="15" s="1"/>
  <c r="Y375" i="15" s="1"/>
  <c r="Y389" i="15" s="1"/>
  <c r="Y421" i="15" s="1"/>
  <c r="Y435" i="15" s="1"/>
  <c r="Y467" i="15" s="1"/>
  <c r="X53" i="15"/>
  <c r="X67" i="15" s="1"/>
  <c r="X99" i="15" s="1"/>
  <c r="X113" i="15" s="1"/>
  <c r="X145" i="15" s="1"/>
  <c r="X159" i="15" s="1"/>
  <c r="X191" i="15" s="1"/>
  <c r="X205" i="15" s="1"/>
  <c r="X237" i="15" s="1"/>
  <c r="X251" i="15" s="1"/>
  <c r="X283" i="15" s="1"/>
  <c r="X297" i="15" s="1"/>
  <c r="X329" i="15" s="1"/>
  <c r="X343" i="15" s="1"/>
  <c r="X375" i="15" s="1"/>
  <c r="X389" i="15" s="1"/>
  <c r="X421" i="15" s="1"/>
  <c r="X435" i="15" s="1"/>
  <c r="X467" i="15" s="1"/>
  <c r="W53" i="15"/>
  <c r="W67" i="15" s="1"/>
  <c r="W99" i="15" s="1"/>
  <c r="W113" i="15" s="1"/>
  <c r="W145" i="15" s="1"/>
  <c r="W159" i="15" s="1"/>
  <c r="W191" i="15" s="1"/>
  <c r="W205" i="15" s="1"/>
  <c r="W237" i="15" s="1"/>
  <c r="W251" i="15" s="1"/>
  <c r="W283" i="15" s="1"/>
  <c r="W297" i="15" s="1"/>
  <c r="W329" i="15" s="1"/>
  <c r="W343" i="15" s="1"/>
  <c r="W375" i="15" s="1"/>
  <c r="W389" i="15" s="1"/>
  <c r="W421" i="15" s="1"/>
  <c r="W435" i="15" s="1"/>
  <c r="W467" i="15" s="1"/>
  <c r="V53" i="15"/>
  <c r="V67" i="15" s="1"/>
  <c r="V99" i="15" s="1"/>
  <c r="V113" i="15" s="1"/>
  <c r="V145" i="15" s="1"/>
  <c r="V159" i="15" s="1"/>
  <c r="V191" i="15" s="1"/>
  <c r="V205" i="15" s="1"/>
  <c r="V237" i="15" s="1"/>
  <c r="V251" i="15" s="1"/>
  <c r="V283" i="15" s="1"/>
  <c r="V297" i="15" s="1"/>
  <c r="V329" i="15" s="1"/>
  <c r="V343" i="15" s="1"/>
  <c r="V375" i="15" s="1"/>
  <c r="V389" i="15" s="1"/>
  <c r="V421" i="15" s="1"/>
  <c r="V435" i="15" s="1"/>
  <c r="V467" i="15" s="1"/>
  <c r="U24" i="13" s="1"/>
  <c r="U53" i="15"/>
  <c r="U67" i="15" s="1"/>
  <c r="U99" i="15" s="1"/>
  <c r="U113" i="15" s="1"/>
  <c r="U145" i="15" s="1"/>
  <c r="U159" i="15" s="1"/>
  <c r="U191" i="15" s="1"/>
  <c r="U205" i="15" s="1"/>
  <c r="U237" i="15" s="1"/>
  <c r="U251" i="15" s="1"/>
  <c r="U283" i="15" s="1"/>
  <c r="U297" i="15" s="1"/>
  <c r="U329" i="15" s="1"/>
  <c r="U343" i="15" s="1"/>
  <c r="U375" i="15" s="1"/>
  <c r="U389" i="15" s="1"/>
  <c r="U421" i="15" s="1"/>
  <c r="U435" i="15" s="1"/>
  <c r="U467" i="15" s="1"/>
  <c r="U7" i="15" s="1"/>
  <c r="H22" i="30" s="1"/>
  <c r="M23" i="29" s="1"/>
  <c r="R53" i="15"/>
  <c r="R67" i="15" s="1"/>
  <c r="R99" i="15" s="1"/>
  <c r="R113" i="15" s="1"/>
  <c r="R145" i="15" s="1"/>
  <c r="R159" i="15" s="1"/>
  <c r="R191" i="15" s="1"/>
  <c r="R205" i="15" s="1"/>
  <c r="R237" i="15" s="1"/>
  <c r="R251" i="15" s="1"/>
  <c r="R283" i="15" s="1"/>
  <c r="R297" i="15" s="1"/>
  <c r="R329" i="15" s="1"/>
  <c r="R343" i="15" s="1"/>
  <c r="R375" i="15" s="1"/>
  <c r="R389" i="15" s="1"/>
  <c r="R421" i="15" s="1"/>
  <c r="R435" i="15" s="1"/>
  <c r="R467" i="15" s="1"/>
  <c r="Q53" i="15"/>
  <c r="Q67" i="15" s="1"/>
  <c r="Q99" i="15" s="1"/>
  <c r="Q113" i="15" s="1"/>
  <c r="Q145" i="15" s="1"/>
  <c r="Q159" i="15" s="1"/>
  <c r="Q191" i="15" s="1"/>
  <c r="Q205" i="15" s="1"/>
  <c r="Q237" i="15" s="1"/>
  <c r="Q251" i="15" s="1"/>
  <c r="Q283" i="15" s="1"/>
  <c r="Q297" i="15" s="1"/>
  <c r="Q329" i="15" s="1"/>
  <c r="Q343" i="15" s="1"/>
  <c r="Q375" i="15" s="1"/>
  <c r="Q389" i="15" s="1"/>
  <c r="Q421" i="15" s="1"/>
  <c r="Q435" i="15" s="1"/>
  <c r="Q467" i="15" s="1"/>
  <c r="P24" i="13" s="1"/>
  <c r="P53" i="15"/>
  <c r="P67" i="15" s="1"/>
  <c r="P99" i="15" s="1"/>
  <c r="P113" i="15" s="1"/>
  <c r="P145" i="15" s="1"/>
  <c r="P159" i="15" s="1"/>
  <c r="P191" i="15" s="1"/>
  <c r="P205" i="15" s="1"/>
  <c r="P237" i="15" s="1"/>
  <c r="P251" i="15" s="1"/>
  <c r="P283" i="15" s="1"/>
  <c r="P297" i="15" s="1"/>
  <c r="P329" i="15" s="1"/>
  <c r="P343" i="15" s="1"/>
  <c r="P375" i="15" s="1"/>
  <c r="P389" i="15" s="1"/>
  <c r="P421" i="15" s="1"/>
  <c r="P435" i="15" s="1"/>
  <c r="P467" i="15" s="1"/>
  <c r="O53" i="15"/>
  <c r="O67" i="15" s="1"/>
  <c r="O99" i="15" s="1"/>
  <c r="O113" i="15" s="1"/>
  <c r="O145" i="15" s="1"/>
  <c r="O159" i="15" s="1"/>
  <c r="O191" i="15" s="1"/>
  <c r="O205" i="15" s="1"/>
  <c r="O237" i="15" s="1"/>
  <c r="O251" i="15" s="1"/>
  <c r="O283" i="15" s="1"/>
  <c r="O297" i="15" s="1"/>
  <c r="O329" i="15" s="1"/>
  <c r="O343" i="15" s="1"/>
  <c r="O375" i="15" s="1"/>
  <c r="O389" i="15" s="1"/>
  <c r="O421" i="15" s="1"/>
  <c r="O435" i="15" s="1"/>
  <c r="O467" i="15" s="1"/>
  <c r="N53" i="15"/>
  <c r="N67" i="15" s="1"/>
  <c r="N99" i="15" s="1"/>
  <c r="N113" i="15" s="1"/>
  <c r="N145" i="15" s="1"/>
  <c r="N159" i="15" s="1"/>
  <c r="N191" i="15" s="1"/>
  <c r="N205" i="15" s="1"/>
  <c r="N237" i="15" s="1"/>
  <c r="N251" i="15" s="1"/>
  <c r="N283" i="15" s="1"/>
  <c r="N297" i="15" s="1"/>
  <c r="N329" i="15" s="1"/>
  <c r="N343" i="15" s="1"/>
  <c r="N375" i="15" s="1"/>
  <c r="N389" i="15" s="1"/>
  <c r="N421" i="15" s="1"/>
  <c r="N435" i="15" s="1"/>
  <c r="N467" i="15" s="1"/>
  <c r="M53" i="15"/>
  <c r="M67" i="15" s="1"/>
  <c r="M99" i="15" s="1"/>
  <c r="M113" i="15" s="1"/>
  <c r="M145" i="15" s="1"/>
  <c r="M159" i="15" s="1"/>
  <c r="M191" i="15" s="1"/>
  <c r="M205" i="15" s="1"/>
  <c r="M237" i="15" s="1"/>
  <c r="M251" i="15" s="1"/>
  <c r="M283" i="15" s="1"/>
  <c r="M297" i="15" s="1"/>
  <c r="M329" i="15" s="1"/>
  <c r="M343" i="15" s="1"/>
  <c r="M375" i="15" s="1"/>
  <c r="M389" i="15" s="1"/>
  <c r="M421" i="15" s="1"/>
  <c r="M435" i="15" s="1"/>
  <c r="M467" i="15" s="1"/>
  <c r="L53" i="15"/>
  <c r="L67" i="15" s="1"/>
  <c r="L99" i="15" s="1"/>
  <c r="L113" i="15" s="1"/>
  <c r="L145" i="15" s="1"/>
  <c r="L159" i="15" s="1"/>
  <c r="L191" i="15" s="1"/>
  <c r="L205" i="15" s="1"/>
  <c r="L237" i="15" s="1"/>
  <c r="L251" i="15" s="1"/>
  <c r="L283" i="15" s="1"/>
  <c r="L297" i="15" s="1"/>
  <c r="L329" i="15" s="1"/>
  <c r="L343" i="15" s="1"/>
  <c r="L375" i="15" s="1"/>
  <c r="L389" i="15" s="1"/>
  <c r="L421" i="15" s="1"/>
  <c r="L435" i="15" s="1"/>
  <c r="L467" i="15" s="1"/>
  <c r="I467" i="15"/>
  <c r="F53" i="15"/>
  <c r="F67" i="15" s="1"/>
  <c r="F99" i="15" s="1"/>
  <c r="F113" i="15" s="1"/>
  <c r="F145" i="15" s="1"/>
  <c r="F159" i="15" s="1"/>
  <c r="F191" i="15" s="1"/>
  <c r="F205" i="15" s="1"/>
  <c r="F237" i="15" s="1"/>
  <c r="F251" i="15" s="1"/>
  <c r="F283" i="15" s="1"/>
  <c r="F297" i="15" s="1"/>
  <c r="F329" i="15" s="1"/>
  <c r="F343" i="15" s="1"/>
  <c r="F375" i="15" s="1"/>
  <c r="F389" i="15" s="1"/>
  <c r="F421" i="15" s="1"/>
  <c r="F435" i="15" s="1"/>
  <c r="F467" i="15" s="1"/>
  <c r="E53" i="15"/>
  <c r="E67" i="15" s="1"/>
  <c r="E99" i="15" s="1"/>
  <c r="E113" i="15" s="1"/>
  <c r="E145" i="15" s="1"/>
  <c r="E159" i="15" s="1"/>
  <c r="E191" i="15" s="1"/>
  <c r="E205" i="15" s="1"/>
  <c r="E237" i="15" s="1"/>
  <c r="E251" i="15" s="1"/>
  <c r="E283" i="15" s="1"/>
  <c r="E297" i="15" s="1"/>
  <c r="E329" i="15" s="1"/>
  <c r="E343" i="15" s="1"/>
  <c r="E375" i="15" s="1"/>
  <c r="E389" i="15" s="1"/>
  <c r="E421" i="15" s="1"/>
  <c r="E435" i="15" s="1"/>
  <c r="E467" i="15" s="1"/>
  <c r="E24" i="13" s="1"/>
  <c r="D53" i="15"/>
  <c r="D67" i="15" s="1"/>
  <c r="D99" i="15" s="1"/>
  <c r="D113" i="15" s="1"/>
  <c r="D145" i="15" s="1"/>
  <c r="D159" i="15" s="1"/>
  <c r="D191" i="15" s="1"/>
  <c r="D205" i="15" s="1"/>
  <c r="D237" i="15" s="1"/>
  <c r="D251" i="15" s="1"/>
  <c r="D283" i="15" s="1"/>
  <c r="D297" i="15" s="1"/>
  <c r="D329" i="15" s="1"/>
  <c r="D343" i="15" s="1"/>
  <c r="D375" i="15" s="1"/>
  <c r="D389" i="15" s="1"/>
  <c r="D421" i="15" s="1"/>
  <c r="D435" i="15" s="1"/>
  <c r="D467" i="15" s="1"/>
  <c r="C53" i="15"/>
  <c r="C67" i="15" s="1"/>
  <c r="C99" i="15" s="1"/>
  <c r="C113" i="15" s="1"/>
  <c r="C145" i="15" s="1"/>
  <c r="C159" i="15" s="1"/>
  <c r="C191" i="15" s="1"/>
  <c r="C205" i="15" s="1"/>
  <c r="C237" i="15" s="1"/>
  <c r="C251" i="15" s="1"/>
  <c r="C283" i="15" s="1"/>
  <c r="C297" i="15" s="1"/>
  <c r="C329" i="15" s="1"/>
  <c r="C343" i="15" s="1"/>
  <c r="C375" i="15" s="1"/>
  <c r="C389" i="15" s="1"/>
  <c r="C421" i="15" s="1"/>
  <c r="C435" i="15" s="1"/>
  <c r="C467" i="15" s="1"/>
  <c r="C7" i="15" s="1"/>
  <c r="I10" i="30" s="1"/>
  <c r="M11" i="29" s="1"/>
  <c r="B53" i="15"/>
  <c r="B67" i="15" s="1"/>
  <c r="B99" i="15" s="1"/>
  <c r="B113" i="15" s="1"/>
  <c r="B145" i="15" s="1"/>
  <c r="B159" i="15" s="1"/>
  <c r="B191" i="15" s="1"/>
  <c r="B205" i="15" s="1"/>
  <c r="B237" i="15" s="1"/>
  <c r="B251" i="15" s="1"/>
  <c r="B283" i="15" s="1"/>
  <c r="B297" i="15" s="1"/>
  <c r="B329" i="15" s="1"/>
  <c r="B343" i="15" s="1"/>
  <c r="B375" i="15" s="1"/>
  <c r="B389" i="15" s="1"/>
  <c r="B421" i="15" s="1"/>
  <c r="B435" i="15" s="1"/>
  <c r="B467" i="15" s="1"/>
  <c r="G7" i="15"/>
  <c r="G251" i="15" s="1"/>
  <c r="I421" i="15"/>
  <c r="I375" i="15"/>
  <c r="I329" i="15"/>
  <c r="I283" i="15"/>
  <c r="I237" i="15"/>
  <c r="I191" i="15"/>
  <c r="I145" i="15"/>
  <c r="I99" i="15"/>
  <c r="I53" i="15"/>
  <c r="C516" i="5"/>
  <c r="E516" i="5"/>
  <c r="G516" i="5"/>
  <c r="AJ12" i="5"/>
  <c r="AJ58" i="5"/>
  <c r="G7" i="5"/>
  <c r="G21" i="5" s="1"/>
  <c r="F53" i="5"/>
  <c r="F67" i="5" s="1"/>
  <c r="F99" i="5" s="1"/>
  <c r="F113" i="5" s="1"/>
  <c r="F145" i="5" s="1"/>
  <c r="F159" i="5" s="1"/>
  <c r="F191" i="5" s="1"/>
  <c r="F205" i="5" s="1"/>
  <c r="F237" i="5" s="1"/>
  <c r="F251" i="5" s="1"/>
  <c r="F283" i="5" s="1"/>
  <c r="F297" i="5" s="1"/>
  <c r="F329" i="5" s="1"/>
  <c r="F343" i="5" s="1"/>
  <c r="F375" i="5" s="1"/>
  <c r="F389" i="5" s="1"/>
  <c r="F421" i="5" s="1"/>
  <c r="F435" i="5" s="1"/>
  <c r="F467" i="5" s="1"/>
  <c r="E53" i="5"/>
  <c r="E67" i="5" s="1"/>
  <c r="E99" i="5" s="1"/>
  <c r="E113" i="5" s="1"/>
  <c r="E145" i="5" s="1"/>
  <c r="E159" i="5" s="1"/>
  <c r="E191" i="5" s="1"/>
  <c r="E205" i="5" s="1"/>
  <c r="E237" i="5" s="1"/>
  <c r="E251" i="5" s="1"/>
  <c r="E283" i="5" s="1"/>
  <c r="E297" i="5" s="1"/>
  <c r="E329" i="5" s="1"/>
  <c r="E343" i="5" s="1"/>
  <c r="E375" i="5" s="1"/>
  <c r="E389" i="5" s="1"/>
  <c r="E421" i="5" s="1"/>
  <c r="E435" i="5" s="1"/>
  <c r="E467" i="5" s="1"/>
  <c r="D53" i="5"/>
  <c r="D67" i="5" s="1"/>
  <c r="D99" i="5" s="1"/>
  <c r="D113" i="5" s="1"/>
  <c r="D145" i="5" s="1"/>
  <c r="D159" i="5" s="1"/>
  <c r="D191" i="5" s="1"/>
  <c r="D205" i="5" s="1"/>
  <c r="D237" i="5" s="1"/>
  <c r="D251" i="5" s="1"/>
  <c r="D283" i="5" s="1"/>
  <c r="D297" i="5" s="1"/>
  <c r="D329" i="5" s="1"/>
  <c r="D343" i="5" s="1"/>
  <c r="D375" i="5" s="1"/>
  <c r="D389" i="5" s="1"/>
  <c r="D421" i="5" s="1"/>
  <c r="D435" i="5" s="1"/>
  <c r="D467" i="5" s="1"/>
  <c r="D28" i="13" s="1"/>
  <c r="C53" i="5"/>
  <c r="C67" i="5" s="1"/>
  <c r="C99" i="5" s="1"/>
  <c r="C113" i="5" s="1"/>
  <c r="C145" i="5" s="1"/>
  <c r="C159" i="5" s="1"/>
  <c r="C191" i="5" s="1"/>
  <c r="C205" i="5" s="1"/>
  <c r="C237" i="5" s="1"/>
  <c r="C251" i="5" s="1"/>
  <c r="C283" i="5" s="1"/>
  <c r="C297" i="5" s="1"/>
  <c r="C329" i="5" s="1"/>
  <c r="C343" i="5" s="1"/>
  <c r="C375" i="5" s="1"/>
  <c r="C389" i="5" s="1"/>
  <c r="C421" i="5" s="1"/>
  <c r="C435" i="5" s="1"/>
  <c r="C467" i="5" s="1"/>
  <c r="C28" i="13" s="1"/>
  <c r="B53" i="5"/>
  <c r="B67" i="5" s="1"/>
  <c r="B99" i="5" s="1"/>
  <c r="B113" i="5" s="1"/>
  <c r="B145" i="5" s="1"/>
  <c r="B159" i="5" s="1"/>
  <c r="B191" i="5" s="1"/>
  <c r="B205" i="5" s="1"/>
  <c r="B237" i="5" s="1"/>
  <c r="B251" i="5" s="1"/>
  <c r="B283" i="5" s="1"/>
  <c r="B297" i="5" s="1"/>
  <c r="B329" i="5" s="1"/>
  <c r="B343" i="5" s="1"/>
  <c r="B375" i="5" s="1"/>
  <c r="B389" i="5" s="1"/>
  <c r="B421" i="5" s="1"/>
  <c r="B435" i="5" s="1"/>
  <c r="B467" i="5" s="1"/>
  <c r="AK53" i="5"/>
  <c r="AK67" i="5" s="1"/>
  <c r="AK99" i="5" s="1"/>
  <c r="AK113" i="5" s="1"/>
  <c r="AK145" i="5" s="1"/>
  <c r="AK159" i="5" s="1"/>
  <c r="AK191" i="5" s="1"/>
  <c r="AK205" i="5" s="1"/>
  <c r="AK237" i="5" s="1"/>
  <c r="AK251" i="5" s="1"/>
  <c r="AK283" i="5" s="1"/>
  <c r="AK297" i="5" s="1"/>
  <c r="AK329" i="5" s="1"/>
  <c r="AK343" i="5" s="1"/>
  <c r="AK375" i="5" s="1"/>
  <c r="AK389" i="5" s="1"/>
  <c r="AK421" i="5" s="1"/>
  <c r="AK435" i="5" s="1"/>
  <c r="AK467" i="5" s="1"/>
  <c r="AJ53" i="5"/>
  <c r="AJ67" i="5" s="1"/>
  <c r="AJ99" i="5" s="1"/>
  <c r="AJ113" i="5" s="1"/>
  <c r="AJ145" i="5" s="1"/>
  <c r="AJ159" i="5" s="1"/>
  <c r="AJ191" i="5" s="1"/>
  <c r="AJ205" i="5" s="1"/>
  <c r="AJ237" i="5" s="1"/>
  <c r="AJ251" i="5" s="1"/>
  <c r="AJ283" i="5" s="1"/>
  <c r="AJ297" i="5" s="1"/>
  <c r="AJ329" i="5" s="1"/>
  <c r="AJ343" i="5" s="1"/>
  <c r="AJ375" i="5" s="1"/>
  <c r="AJ389" i="5" s="1"/>
  <c r="AJ421" i="5" s="1"/>
  <c r="AJ435" i="5" s="1"/>
  <c r="AJ467" i="5" s="1"/>
  <c r="AH53" i="5"/>
  <c r="AH67" i="5" s="1"/>
  <c r="AH99" i="5" s="1"/>
  <c r="AH113" i="5" s="1"/>
  <c r="AH145" i="5" s="1"/>
  <c r="AH159" i="5" s="1"/>
  <c r="AH191" i="5" s="1"/>
  <c r="AH205" i="5" s="1"/>
  <c r="AH237" i="5" s="1"/>
  <c r="AH251" i="5" s="1"/>
  <c r="AH283" i="5" s="1"/>
  <c r="AH297" i="5" s="1"/>
  <c r="AH329" i="5" s="1"/>
  <c r="AH343" i="5" s="1"/>
  <c r="AH375" i="5" s="1"/>
  <c r="AH389" i="5" s="1"/>
  <c r="AH421" i="5" s="1"/>
  <c r="AH435" i="5" s="1"/>
  <c r="AH467" i="5" s="1"/>
  <c r="AG53" i="5"/>
  <c r="AG67" i="5" s="1"/>
  <c r="AG99" i="5" s="1"/>
  <c r="AG113" i="5" s="1"/>
  <c r="AG145" i="5" s="1"/>
  <c r="AG159" i="5" s="1"/>
  <c r="AG191" i="5" s="1"/>
  <c r="AG205" i="5" s="1"/>
  <c r="AG237" i="5" s="1"/>
  <c r="AG251" i="5" s="1"/>
  <c r="AG283" i="5" s="1"/>
  <c r="AG297" i="5" s="1"/>
  <c r="AG329" i="5" s="1"/>
  <c r="AG343" i="5" s="1"/>
  <c r="AG375" i="5" s="1"/>
  <c r="AG389" i="5" s="1"/>
  <c r="AG421" i="5" s="1"/>
  <c r="AG435" i="5" s="1"/>
  <c r="AG467" i="5" s="1"/>
  <c r="AF53" i="5"/>
  <c r="AF67" i="5" s="1"/>
  <c r="AF99" i="5" s="1"/>
  <c r="AF113" i="5" s="1"/>
  <c r="AF145" i="5" s="1"/>
  <c r="AF159" i="5" s="1"/>
  <c r="AF191" i="5" s="1"/>
  <c r="AF205" i="5" s="1"/>
  <c r="AF237" i="5" s="1"/>
  <c r="AF251" i="5" s="1"/>
  <c r="AF283" i="5" s="1"/>
  <c r="AF297" i="5" s="1"/>
  <c r="AF329" i="5" s="1"/>
  <c r="AF343" i="5" s="1"/>
  <c r="AF375" i="5" s="1"/>
  <c r="AF389" i="5" s="1"/>
  <c r="AF421" i="5" s="1"/>
  <c r="AF435" i="5" s="1"/>
  <c r="AF467" i="5" s="1"/>
  <c r="AE53" i="5"/>
  <c r="AE67" i="5" s="1"/>
  <c r="AE99" i="5" s="1"/>
  <c r="AE113" i="5" s="1"/>
  <c r="AE145" i="5" s="1"/>
  <c r="AE159" i="5" s="1"/>
  <c r="AE191" i="5" s="1"/>
  <c r="AE205" i="5" s="1"/>
  <c r="AE237" i="5" s="1"/>
  <c r="AE251" i="5" s="1"/>
  <c r="AE283" i="5" s="1"/>
  <c r="AE297" i="5" s="1"/>
  <c r="AE329" i="5" s="1"/>
  <c r="AE343" i="5" s="1"/>
  <c r="AE375" i="5" s="1"/>
  <c r="AE389" i="5" s="1"/>
  <c r="AE421" i="5" s="1"/>
  <c r="AE435" i="5" s="1"/>
  <c r="AE467" i="5" s="1"/>
  <c r="AD53" i="5"/>
  <c r="AD67" i="5" s="1"/>
  <c r="AD99" i="5" s="1"/>
  <c r="AD113" i="5" s="1"/>
  <c r="AD145" i="5" s="1"/>
  <c r="AD159" i="5" s="1"/>
  <c r="AD191" i="5" s="1"/>
  <c r="AD205" i="5" s="1"/>
  <c r="AD237" i="5" s="1"/>
  <c r="AD251" i="5" s="1"/>
  <c r="AD283" i="5" s="1"/>
  <c r="AD297" i="5" s="1"/>
  <c r="AD329" i="5" s="1"/>
  <c r="AD343" i="5" s="1"/>
  <c r="AD375" i="5" s="1"/>
  <c r="AD389" i="5" s="1"/>
  <c r="AD421" i="5" s="1"/>
  <c r="AD435" i="5" s="1"/>
  <c r="AD467" i="5" s="1"/>
  <c r="AC53" i="5"/>
  <c r="AC67" i="5" s="1"/>
  <c r="AC99" i="5" s="1"/>
  <c r="AC113" i="5" s="1"/>
  <c r="AC145" i="5" s="1"/>
  <c r="AC159" i="5" s="1"/>
  <c r="AC191" i="5" s="1"/>
  <c r="AC205" i="5" s="1"/>
  <c r="AC237" i="5" s="1"/>
  <c r="AC251" i="5" s="1"/>
  <c r="AC283" i="5" s="1"/>
  <c r="AC297" i="5" s="1"/>
  <c r="AC329" i="5" s="1"/>
  <c r="AC343" i="5" s="1"/>
  <c r="AC375" i="5" s="1"/>
  <c r="AC389" i="5" s="1"/>
  <c r="AC421" i="5" s="1"/>
  <c r="AC435" i="5" s="1"/>
  <c r="AC467" i="5" s="1"/>
  <c r="AB53" i="5"/>
  <c r="AB67" i="5" s="1"/>
  <c r="AB99" i="5" s="1"/>
  <c r="AB113" i="5" s="1"/>
  <c r="AB145" i="5" s="1"/>
  <c r="AB159" i="5" s="1"/>
  <c r="AB191" i="5" s="1"/>
  <c r="AB205" i="5" s="1"/>
  <c r="AB237" i="5" s="1"/>
  <c r="AB251" i="5" s="1"/>
  <c r="AB283" i="5" s="1"/>
  <c r="AB297" i="5" s="1"/>
  <c r="AB329" i="5" s="1"/>
  <c r="AB343" i="5" s="1"/>
  <c r="AB375" i="5" s="1"/>
  <c r="AB389" i="5" s="1"/>
  <c r="AB421" i="5" s="1"/>
  <c r="AB435" i="5" s="1"/>
  <c r="AB467" i="5" s="1"/>
  <c r="AA53" i="5"/>
  <c r="AA67" i="5" s="1"/>
  <c r="AA99" i="5" s="1"/>
  <c r="AA113" i="5" s="1"/>
  <c r="AA145" i="5" s="1"/>
  <c r="AA159" i="5" s="1"/>
  <c r="AA191" i="5" s="1"/>
  <c r="AA205" i="5" s="1"/>
  <c r="AA237" i="5" s="1"/>
  <c r="AA251" i="5" s="1"/>
  <c r="AA283" i="5" s="1"/>
  <c r="AA297" i="5" s="1"/>
  <c r="AA329" i="5" s="1"/>
  <c r="AA343" i="5" s="1"/>
  <c r="AA375" i="5" s="1"/>
  <c r="AA389" i="5" s="1"/>
  <c r="AA421" i="5" s="1"/>
  <c r="AA435" i="5" s="1"/>
  <c r="AA467" i="5" s="1"/>
  <c r="Z53" i="5"/>
  <c r="Z67" i="5" s="1"/>
  <c r="Z99" i="5" s="1"/>
  <c r="Z113" i="5" s="1"/>
  <c r="Z145" i="5" s="1"/>
  <c r="Z159" i="5" s="1"/>
  <c r="Z191" i="5" s="1"/>
  <c r="Z205" i="5" s="1"/>
  <c r="Z237" i="5" s="1"/>
  <c r="Z251" i="5" s="1"/>
  <c r="Z283" i="5" s="1"/>
  <c r="Z297" i="5" s="1"/>
  <c r="Z329" i="5" s="1"/>
  <c r="Z343" i="5" s="1"/>
  <c r="Z375" i="5" s="1"/>
  <c r="Z389" i="5" s="1"/>
  <c r="Z421" i="5" s="1"/>
  <c r="Z435" i="5" s="1"/>
  <c r="Z467" i="5" s="1"/>
  <c r="Y53" i="5"/>
  <c r="Y67" i="5" s="1"/>
  <c r="Y99" i="5" s="1"/>
  <c r="Y113" i="5" s="1"/>
  <c r="Y145" i="5" s="1"/>
  <c r="Y159" i="5" s="1"/>
  <c r="Y191" i="5" s="1"/>
  <c r="Y205" i="5" s="1"/>
  <c r="Y237" i="5" s="1"/>
  <c r="Y251" i="5" s="1"/>
  <c r="Y283" i="5" s="1"/>
  <c r="Y297" i="5" s="1"/>
  <c r="Y329" i="5" s="1"/>
  <c r="Y343" i="5" s="1"/>
  <c r="Y375" i="5" s="1"/>
  <c r="Y389" i="5" s="1"/>
  <c r="Y421" i="5" s="1"/>
  <c r="Y435" i="5" s="1"/>
  <c r="Y467" i="5" s="1"/>
  <c r="X53" i="5"/>
  <c r="X67" i="5" s="1"/>
  <c r="X99" i="5" s="1"/>
  <c r="X113" i="5" s="1"/>
  <c r="X145" i="5" s="1"/>
  <c r="X159" i="5" s="1"/>
  <c r="X191" i="5" s="1"/>
  <c r="X205" i="5" s="1"/>
  <c r="X237" i="5" s="1"/>
  <c r="X251" i="5" s="1"/>
  <c r="X283" i="5" s="1"/>
  <c r="X297" i="5" s="1"/>
  <c r="X329" i="5" s="1"/>
  <c r="X343" i="5" s="1"/>
  <c r="X375" i="5" s="1"/>
  <c r="X389" i="5" s="1"/>
  <c r="X421" i="5" s="1"/>
  <c r="X435" i="5" s="1"/>
  <c r="X467" i="5" s="1"/>
  <c r="W53" i="5"/>
  <c r="W67" i="5" s="1"/>
  <c r="W99" i="5" s="1"/>
  <c r="W113" i="5" s="1"/>
  <c r="W145" i="5" s="1"/>
  <c r="W159" i="5" s="1"/>
  <c r="W191" i="5" s="1"/>
  <c r="W205" i="5" s="1"/>
  <c r="W237" i="5" s="1"/>
  <c r="W251" i="5" s="1"/>
  <c r="W283" i="5" s="1"/>
  <c r="W297" i="5" s="1"/>
  <c r="W329" i="5" s="1"/>
  <c r="W343" i="5" s="1"/>
  <c r="W375" i="5" s="1"/>
  <c r="W389" i="5" s="1"/>
  <c r="W421" i="5" s="1"/>
  <c r="W435" i="5" s="1"/>
  <c r="W467" i="5" s="1"/>
  <c r="V53" i="5"/>
  <c r="V67" i="5" s="1"/>
  <c r="V99" i="5" s="1"/>
  <c r="V113" i="5" s="1"/>
  <c r="V145" i="5" s="1"/>
  <c r="V159" i="5" s="1"/>
  <c r="V191" i="5" s="1"/>
  <c r="V205" i="5" s="1"/>
  <c r="V237" i="5" s="1"/>
  <c r="V251" i="5" s="1"/>
  <c r="V283" i="5" s="1"/>
  <c r="V297" i="5" s="1"/>
  <c r="V329" i="5" s="1"/>
  <c r="V343" i="5" s="1"/>
  <c r="V375" i="5" s="1"/>
  <c r="V389" i="5" s="1"/>
  <c r="V421" i="5" s="1"/>
  <c r="V435" i="5" s="1"/>
  <c r="V467" i="5" s="1"/>
  <c r="U53" i="5"/>
  <c r="U67" i="5" s="1"/>
  <c r="U99" i="5" s="1"/>
  <c r="U113" i="5" s="1"/>
  <c r="U145" i="5" s="1"/>
  <c r="U159" i="5" s="1"/>
  <c r="U191" i="5" s="1"/>
  <c r="U205" i="5" s="1"/>
  <c r="U237" i="5" s="1"/>
  <c r="U251" i="5" s="1"/>
  <c r="U283" i="5" s="1"/>
  <c r="U297" i="5" s="1"/>
  <c r="U329" i="5" s="1"/>
  <c r="U343" i="5" s="1"/>
  <c r="U375" i="5" s="1"/>
  <c r="U389" i="5" s="1"/>
  <c r="U421" i="5" s="1"/>
  <c r="U435" i="5" s="1"/>
  <c r="U467" i="5" s="1"/>
  <c r="R53" i="5"/>
  <c r="R67" i="5" s="1"/>
  <c r="R99" i="5" s="1"/>
  <c r="R113" i="5" s="1"/>
  <c r="R145" i="5" s="1"/>
  <c r="R159" i="5" s="1"/>
  <c r="R191" i="5" s="1"/>
  <c r="R205" i="5" s="1"/>
  <c r="R237" i="5" s="1"/>
  <c r="R251" i="5" s="1"/>
  <c r="R283" i="5" s="1"/>
  <c r="R297" i="5" s="1"/>
  <c r="R329" i="5" s="1"/>
  <c r="R343" i="5" s="1"/>
  <c r="R375" i="5" s="1"/>
  <c r="R389" i="5" s="1"/>
  <c r="R421" i="5" s="1"/>
  <c r="R435" i="5" s="1"/>
  <c r="R467" i="5" s="1"/>
  <c r="Q53" i="5"/>
  <c r="Q67" i="5" s="1"/>
  <c r="Q99" i="5" s="1"/>
  <c r="Q113" i="5" s="1"/>
  <c r="Q145" i="5" s="1"/>
  <c r="Q159" i="5" s="1"/>
  <c r="Q191" i="5" s="1"/>
  <c r="Q205" i="5" s="1"/>
  <c r="Q237" i="5" s="1"/>
  <c r="Q251" i="5" s="1"/>
  <c r="Q283" i="5" s="1"/>
  <c r="Q297" i="5" s="1"/>
  <c r="Q329" i="5" s="1"/>
  <c r="Q343" i="5" s="1"/>
  <c r="Q375" i="5" s="1"/>
  <c r="Q389" i="5" s="1"/>
  <c r="Q421" i="5" s="1"/>
  <c r="Q435" i="5" s="1"/>
  <c r="Q467" i="5" s="1"/>
  <c r="P53" i="5"/>
  <c r="P67" i="5" s="1"/>
  <c r="P99" i="5" s="1"/>
  <c r="P113" i="5" s="1"/>
  <c r="P145" i="5" s="1"/>
  <c r="P159" i="5" s="1"/>
  <c r="P191" i="5" s="1"/>
  <c r="P205" i="5" s="1"/>
  <c r="P237" i="5" s="1"/>
  <c r="P251" i="5" s="1"/>
  <c r="P283" i="5" s="1"/>
  <c r="P297" i="5" s="1"/>
  <c r="P329" i="5" s="1"/>
  <c r="P343" i="5" s="1"/>
  <c r="P375" i="5" s="1"/>
  <c r="P389" i="5" s="1"/>
  <c r="P421" i="5" s="1"/>
  <c r="P435" i="5" s="1"/>
  <c r="P467" i="5" s="1"/>
  <c r="O53" i="5"/>
  <c r="O67" i="5" s="1"/>
  <c r="O99" i="5" s="1"/>
  <c r="O113" i="5" s="1"/>
  <c r="O145" i="5" s="1"/>
  <c r="O159" i="5" s="1"/>
  <c r="O191" i="5" s="1"/>
  <c r="O205" i="5" s="1"/>
  <c r="O237" i="5" s="1"/>
  <c r="O251" i="5" s="1"/>
  <c r="O283" i="5" s="1"/>
  <c r="O297" i="5" s="1"/>
  <c r="O329" i="5" s="1"/>
  <c r="O343" i="5" s="1"/>
  <c r="O375" i="5" s="1"/>
  <c r="O389" i="5" s="1"/>
  <c r="O421" i="5" s="1"/>
  <c r="O435" i="5" s="1"/>
  <c r="O467" i="5" s="1"/>
  <c r="N53" i="5"/>
  <c r="N67" i="5" s="1"/>
  <c r="N99" i="5" s="1"/>
  <c r="N113" i="5" s="1"/>
  <c r="N145" i="5" s="1"/>
  <c r="N159" i="5" s="1"/>
  <c r="N191" i="5" s="1"/>
  <c r="N205" i="5" s="1"/>
  <c r="N237" i="5" s="1"/>
  <c r="N251" i="5" s="1"/>
  <c r="N283" i="5" s="1"/>
  <c r="N297" i="5" s="1"/>
  <c r="N329" i="5" s="1"/>
  <c r="N343" i="5" s="1"/>
  <c r="N375" i="5" s="1"/>
  <c r="N389" i="5" s="1"/>
  <c r="N421" i="5" s="1"/>
  <c r="N435" i="5" s="1"/>
  <c r="N467" i="5" s="1"/>
  <c r="M53" i="5"/>
  <c r="M67" i="5" s="1"/>
  <c r="M99" i="5" s="1"/>
  <c r="M113" i="5" s="1"/>
  <c r="M145" i="5" s="1"/>
  <c r="M159" i="5" s="1"/>
  <c r="M191" i="5" s="1"/>
  <c r="M205" i="5" s="1"/>
  <c r="M237" i="5" s="1"/>
  <c r="M251" i="5" s="1"/>
  <c r="M283" i="5" s="1"/>
  <c r="M297" i="5" s="1"/>
  <c r="M329" i="5" s="1"/>
  <c r="M343" i="5" s="1"/>
  <c r="M375" i="5" s="1"/>
  <c r="M389" i="5" s="1"/>
  <c r="M421" i="5" s="1"/>
  <c r="M435" i="5" s="1"/>
  <c r="M467" i="5" s="1"/>
  <c r="L53" i="5"/>
  <c r="L67" i="5" s="1"/>
  <c r="L99" i="5" s="1"/>
  <c r="L113" i="5" s="1"/>
  <c r="L145" i="5" s="1"/>
  <c r="L159" i="5" s="1"/>
  <c r="L191" i="5" s="1"/>
  <c r="L205" i="5" s="1"/>
  <c r="L237" i="5" s="1"/>
  <c r="L251" i="5" s="1"/>
  <c r="L283" i="5" s="1"/>
  <c r="L297" i="5" s="1"/>
  <c r="L329" i="5" s="1"/>
  <c r="L343" i="5" s="1"/>
  <c r="L375" i="5" s="1"/>
  <c r="L389" i="5" s="1"/>
  <c r="L421" i="5" s="1"/>
  <c r="L435" i="5" s="1"/>
  <c r="L467" i="5" s="1"/>
  <c r="I237" i="5"/>
  <c r="I191" i="5"/>
  <c r="I467" i="5"/>
  <c r="I421" i="5"/>
  <c r="I375" i="5"/>
  <c r="I329" i="5"/>
  <c r="I283" i="5"/>
  <c r="Y489" i="5"/>
  <c r="Y499" i="5" s="1"/>
  <c r="Y509" i="5" s="1"/>
  <c r="T489" i="5"/>
  <c r="T499" i="5" s="1"/>
  <c r="T509" i="5" s="1"/>
  <c r="I145" i="5"/>
  <c r="I99" i="5"/>
  <c r="I53" i="5"/>
  <c r="C516" i="11"/>
  <c r="E516" i="11"/>
  <c r="G516" i="11"/>
  <c r="AJ12" i="11"/>
  <c r="AJ58" i="11"/>
  <c r="G7" i="11"/>
  <c r="G297" i="11" s="1"/>
  <c r="F53" i="11"/>
  <c r="F67" i="11" s="1"/>
  <c r="F99" i="11" s="1"/>
  <c r="F113" i="11" s="1"/>
  <c r="F145" i="11" s="1"/>
  <c r="F159" i="11" s="1"/>
  <c r="F191" i="11" s="1"/>
  <c r="F205" i="11" s="1"/>
  <c r="F237" i="11" s="1"/>
  <c r="F251" i="11" s="1"/>
  <c r="F283" i="11" s="1"/>
  <c r="F297" i="11" s="1"/>
  <c r="F329" i="11" s="1"/>
  <c r="F343" i="11" s="1"/>
  <c r="F375" i="11" s="1"/>
  <c r="F389" i="11" s="1"/>
  <c r="F421" i="11" s="1"/>
  <c r="F435" i="11" s="1"/>
  <c r="F467" i="11" s="1"/>
  <c r="E53" i="11"/>
  <c r="E67" i="11" s="1"/>
  <c r="E99" i="11" s="1"/>
  <c r="E113" i="11" s="1"/>
  <c r="E145" i="11" s="1"/>
  <c r="E159" i="11" s="1"/>
  <c r="E191" i="11" s="1"/>
  <c r="E205" i="11" s="1"/>
  <c r="E237" i="11" s="1"/>
  <c r="E251" i="11" s="1"/>
  <c r="E283" i="11" s="1"/>
  <c r="E297" i="11" s="1"/>
  <c r="E329" i="11" s="1"/>
  <c r="E343" i="11" s="1"/>
  <c r="E375" i="11" s="1"/>
  <c r="E389" i="11" s="1"/>
  <c r="E421" i="11" s="1"/>
  <c r="E435" i="11" s="1"/>
  <c r="E467" i="11" s="1"/>
  <c r="D53" i="11"/>
  <c r="D67" i="11" s="1"/>
  <c r="D99" i="11" s="1"/>
  <c r="D113" i="11" s="1"/>
  <c r="D145" i="11" s="1"/>
  <c r="D159" i="11" s="1"/>
  <c r="D191" i="11" s="1"/>
  <c r="D205" i="11" s="1"/>
  <c r="D237" i="11" s="1"/>
  <c r="D251" i="11" s="1"/>
  <c r="D283" i="11" s="1"/>
  <c r="D297" i="11" s="1"/>
  <c r="D329" i="11" s="1"/>
  <c r="D343" i="11" s="1"/>
  <c r="D375" i="11" s="1"/>
  <c r="D389" i="11" s="1"/>
  <c r="D421" i="11" s="1"/>
  <c r="D435" i="11" s="1"/>
  <c r="D467" i="11" s="1"/>
  <c r="C53" i="11"/>
  <c r="C67" i="11" s="1"/>
  <c r="C99" i="11" s="1"/>
  <c r="C113" i="11" s="1"/>
  <c r="C145" i="11" s="1"/>
  <c r="C159" i="11" s="1"/>
  <c r="C191" i="11" s="1"/>
  <c r="C205" i="11" s="1"/>
  <c r="C237" i="11" s="1"/>
  <c r="C251" i="11" s="1"/>
  <c r="C283" i="11" s="1"/>
  <c r="C297" i="11" s="1"/>
  <c r="C329" i="11" s="1"/>
  <c r="C343" i="11" s="1"/>
  <c r="C375" i="11" s="1"/>
  <c r="C389" i="11" s="1"/>
  <c r="C421" i="11" s="1"/>
  <c r="C435" i="11" s="1"/>
  <c r="C467" i="11" s="1"/>
  <c r="B53" i="11"/>
  <c r="B67" i="11" s="1"/>
  <c r="B99" i="11" s="1"/>
  <c r="B113" i="11" s="1"/>
  <c r="B145" i="11" s="1"/>
  <c r="B159" i="11" s="1"/>
  <c r="B191" i="11" s="1"/>
  <c r="B205" i="11" s="1"/>
  <c r="B237" i="11" s="1"/>
  <c r="B251" i="11" s="1"/>
  <c r="B283" i="11" s="1"/>
  <c r="B297" i="11" s="1"/>
  <c r="B329" i="11" s="1"/>
  <c r="B343" i="11" s="1"/>
  <c r="B375" i="11" s="1"/>
  <c r="B389" i="11" s="1"/>
  <c r="B421" i="11" s="1"/>
  <c r="B435" i="11" s="1"/>
  <c r="B467" i="11" s="1"/>
  <c r="AK53" i="11"/>
  <c r="AK67" i="11" s="1"/>
  <c r="AK99" i="11" s="1"/>
  <c r="AK113" i="11" s="1"/>
  <c r="AK145" i="11" s="1"/>
  <c r="AK159" i="11" s="1"/>
  <c r="AK191" i="11" s="1"/>
  <c r="AK205" i="11" s="1"/>
  <c r="AK237" i="11" s="1"/>
  <c r="AK251" i="11" s="1"/>
  <c r="AK283" i="11" s="1"/>
  <c r="AK297" i="11" s="1"/>
  <c r="AK329" i="11" s="1"/>
  <c r="AK343" i="11" s="1"/>
  <c r="AK375" i="11" s="1"/>
  <c r="AK389" i="11" s="1"/>
  <c r="AK421" i="11" s="1"/>
  <c r="AK435" i="11" s="1"/>
  <c r="AK467" i="11" s="1"/>
  <c r="AJ53" i="11"/>
  <c r="AJ67" i="11" s="1"/>
  <c r="AJ99" i="11" s="1"/>
  <c r="AJ113" i="11" s="1"/>
  <c r="AJ145" i="11" s="1"/>
  <c r="AJ159" i="11" s="1"/>
  <c r="AJ191" i="11" s="1"/>
  <c r="AJ205" i="11" s="1"/>
  <c r="AJ237" i="11" s="1"/>
  <c r="AJ251" i="11" s="1"/>
  <c r="AJ283" i="11" s="1"/>
  <c r="AJ297" i="11" s="1"/>
  <c r="AJ329" i="11" s="1"/>
  <c r="AJ343" i="11" s="1"/>
  <c r="AJ375" i="11" s="1"/>
  <c r="AJ389" i="11" s="1"/>
  <c r="AJ421" i="11" s="1"/>
  <c r="AJ435" i="11" s="1"/>
  <c r="AJ467" i="11" s="1"/>
  <c r="AH53" i="11"/>
  <c r="AH67" i="11" s="1"/>
  <c r="AH99" i="11" s="1"/>
  <c r="AH113" i="11" s="1"/>
  <c r="AH145" i="11" s="1"/>
  <c r="AH159" i="11" s="1"/>
  <c r="AH191" i="11" s="1"/>
  <c r="AH205" i="11" s="1"/>
  <c r="AH237" i="11" s="1"/>
  <c r="AH251" i="11" s="1"/>
  <c r="AH283" i="11" s="1"/>
  <c r="AH297" i="11" s="1"/>
  <c r="AH329" i="11" s="1"/>
  <c r="AH343" i="11" s="1"/>
  <c r="AH375" i="11" s="1"/>
  <c r="AH389" i="11" s="1"/>
  <c r="AH421" i="11" s="1"/>
  <c r="AH435" i="11" s="1"/>
  <c r="AH467" i="11" s="1"/>
  <c r="AG53" i="11"/>
  <c r="AG67" i="11" s="1"/>
  <c r="AG99" i="11" s="1"/>
  <c r="AG113" i="11" s="1"/>
  <c r="AG145" i="11" s="1"/>
  <c r="AG159" i="11" s="1"/>
  <c r="AG191" i="11" s="1"/>
  <c r="AG205" i="11" s="1"/>
  <c r="AG237" i="11" s="1"/>
  <c r="AG251" i="11" s="1"/>
  <c r="AG283" i="11" s="1"/>
  <c r="AG297" i="11" s="1"/>
  <c r="AG329" i="11" s="1"/>
  <c r="AG343" i="11" s="1"/>
  <c r="AG375" i="11" s="1"/>
  <c r="AG389" i="11" s="1"/>
  <c r="AG421" i="11" s="1"/>
  <c r="AG435" i="11" s="1"/>
  <c r="AG467" i="11" s="1"/>
  <c r="AF38" i="13" s="1"/>
  <c r="AF53" i="11"/>
  <c r="AF67" i="11" s="1"/>
  <c r="AF99" i="11" s="1"/>
  <c r="AF113" i="11" s="1"/>
  <c r="AF145" i="11" s="1"/>
  <c r="AF159" i="11" s="1"/>
  <c r="AF191" i="11" s="1"/>
  <c r="AF205" i="11" s="1"/>
  <c r="AF237" i="11" s="1"/>
  <c r="AF251" i="11" s="1"/>
  <c r="AF283" i="11" s="1"/>
  <c r="AF297" i="11" s="1"/>
  <c r="AF329" i="11" s="1"/>
  <c r="AF343" i="11" s="1"/>
  <c r="AF375" i="11" s="1"/>
  <c r="AF389" i="11" s="1"/>
  <c r="AF421" i="11" s="1"/>
  <c r="AF435" i="11" s="1"/>
  <c r="AF467" i="11" s="1"/>
  <c r="AE53" i="11"/>
  <c r="AE67" i="11" s="1"/>
  <c r="AE99" i="11" s="1"/>
  <c r="AE113" i="11" s="1"/>
  <c r="AE145" i="11" s="1"/>
  <c r="AE159" i="11" s="1"/>
  <c r="AE191" i="11" s="1"/>
  <c r="AE205" i="11" s="1"/>
  <c r="AE237" i="11" s="1"/>
  <c r="AE251" i="11" s="1"/>
  <c r="AE283" i="11" s="1"/>
  <c r="AE297" i="11" s="1"/>
  <c r="AE329" i="11" s="1"/>
  <c r="AE343" i="11" s="1"/>
  <c r="AE375" i="11" s="1"/>
  <c r="AE389" i="11" s="1"/>
  <c r="AE421" i="11" s="1"/>
  <c r="AE435" i="11" s="1"/>
  <c r="AE467" i="11" s="1"/>
  <c r="AD53" i="11"/>
  <c r="AD67" i="11" s="1"/>
  <c r="AD99" i="11" s="1"/>
  <c r="AD113" i="11" s="1"/>
  <c r="AD145" i="11" s="1"/>
  <c r="AD159" i="11" s="1"/>
  <c r="AD191" i="11" s="1"/>
  <c r="AD205" i="11" s="1"/>
  <c r="AD237" i="11" s="1"/>
  <c r="AD251" i="11" s="1"/>
  <c r="AD283" i="11" s="1"/>
  <c r="AD297" i="11" s="1"/>
  <c r="AD329" i="11" s="1"/>
  <c r="AD343" i="11" s="1"/>
  <c r="AD375" i="11" s="1"/>
  <c r="AD389" i="11" s="1"/>
  <c r="AD421" i="11" s="1"/>
  <c r="AD435" i="11" s="1"/>
  <c r="AD467" i="11" s="1"/>
  <c r="AC53" i="11"/>
  <c r="AC67" i="11" s="1"/>
  <c r="AC99" i="11" s="1"/>
  <c r="AC113" i="11" s="1"/>
  <c r="AC145" i="11" s="1"/>
  <c r="AC159" i="11" s="1"/>
  <c r="AC191" i="11" s="1"/>
  <c r="AC205" i="11" s="1"/>
  <c r="AC237" i="11" s="1"/>
  <c r="AC251" i="11" s="1"/>
  <c r="AC283" i="11" s="1"/>
  <c r="AC297" i="11" s="1"/>
  <c r="AC329" i="11" s="1"/>
  <c r="AC343" i="11" s="1"/>
  <c r="AC375" i="11" s="1"/>
  <c r="AC389" i="11" s="1"/>
  <c r="AC421" i="11" s="1"/>
  <c r="AC435" i="11" s="1"/>
  <c r="AC467" i="11" s="1"/>
  <c r="AB53" i="11"/>
  <c r="AB67" i="11" s="1"/>
  <c r="AB99" i="11" s="1"/>
  <c r="AB113" i="11" s="1"/>
  <c r="AB145" i="11" s="1"/>
  <c r="AB159" i="11" s="1"/>
  <c r="AB191" i="11" s="1"/>
  <c r="AB205" i="11" s="1"/>
  <c r="AB237" i="11" s="1"/>
  <c r="AB251" i="11" s="1"/>
  <c r="AB283" i="11" s="1"/>
  <c r="AB297" i="11" s="1"/>
  <c r="AB329" i="11" s="1"/>
  <c r="AB343" i="11" s="1"/>
  <c r="AB375" i="11" s="1"/>
  <c r="AB389" i="11" s="1"/>
  <c r="AB421" i="11" s="1"/>
  <c r="AB435" i="11" s="1"/>
  <c r="AB467" i="11" s="1"/>
  <c r="AA53" i="11"/>
  <c r="AA67" i="11" s="1"/>
  <c r="AA99" i="11" s="1"/>
  <c r="AA113" i="11" s="1"/>
  <c r="AA145" i="11" s="1"/>
  <c r="AA159" i="11" s="1"/>
  <c r="AA191" i="11" s="1"/>
  <c r="AA205" i="11" s="1"/>
  <c r="AA237" i="11" s="1"/>
  <c r="AA251" i="11" s="1"/>
  <c r="AA283" i="11" s="1"/>
  <c r="AA297" i="11" s="1"/>
  <c r="AA329" i="11" s="1"/>
  <c r="AA343" i="11" s="1"/>
  <c r="AA375" i="11" s="1"/>
  <c r="AA389" i="11" s="1"/>
  <c r="AA421" i="11" s="1"/>
  <c r="AA435" i="11" s="1"/>
  <c r="AA467" i="11" s="1"/>
  <c r="Z53" i="11"/>
  <c r="Z67" i="11" s="1"/>
  <c r="Z99" i="11" s="1"/>
  <c r="Z113" i="11" s="1"/>
  <c r="Z145" i="11" s="1"/>
  <c r="Z159" i="11" s="1"/>
  <c r="Z191" i="11" s="1"/>
  <c r="Z205" i="11" s="1"/>
  <c r="Z237" i="11" s="1"/>
  <c r="Z251" i="11" s="1"/>
  <c r="Z283" i="11" s="1"/>
  <c r="Z297" i="11" s="1"/>
  <c r="Z329" i="11" s="1"/>
  <c r="Z343" i="11" s="1"/>
  <c r="Z375" i="11" s="1"/>
  <c r="Z389" i="11" s="1"/>
  <c r="Z421" i="11" s="1"/>
  <c r="Z435" i="11" s="1"/>
  <c r="Z467" i="11" s="1"/>
  <c r="Y53" i="11"/>
  <c r="Y67" i="11" s="1"/>
  <c r="Y99" i="11" s="1"/>
  <c r="Y113" i="11" s="1"/>
  <c r="Y145" i="11" s="1"/>
  <c r="Y159" i="11" s="1"/>
  <c r="Y191" i="11" s="1"/>
  <c r="Y205" i="11" s="1"/>
  <c r="Y237" i="11" s="1"/>
  <c r="Y251" i="11" s="1"/>
  <c r="Y283" i="11" s="1"/>
  <c r="Y297" i="11" s="1"/>
  <c r="Y329" i="11" s="1"/>
  <c r="Y343" i="11" s="1"/>
  <c r="Y375" i="11" s="1"/>
  <c r="Y389" i="11" s="1"/>
  <c r="Y421" i="11" s="1"/>
  <c r="Y435" i="11" s="1"/>
  <c r="Y467" i="11" s="1"/>
  <c r="Y7" i="11" s="1"/>
  <c r="H25" i="19" s="1"/>
  <c r="L26" i="17" s="1"/>
  <c r="X53" i="11"/>
  <c r="X67" i="11" s="1"/>
  <c r="X99" i="11" s="1"/>
  <c r="X113" i="11" s="1"/>
  <c r="X145" i="11" s="1"/>
  <c r="X159" i="11" s="1"/>
  <c r="X191" i="11" s="1"/>
  <c r="X205" i="11" s="1"/>
  <c r="X237" i="11" s="1"/>
  <c r="X251" i="11" s="1"/>
  <c r="X283" i="11" s="1"/>
  <c r="X297" i="11" s="1"/>
  <c r="X329" i="11" s="1"/>
  <c r="X343" i="11" s="1"/>
  <c r="X375" i="11" s="1"/>
  <c r="X389" i="11" s="1"/>
  <c r="X421" i="11" s="1"/>
  <c r="X435" i="11" s="1"/>
  <c r="X467" i="11" s="1"/>
  <c r="W53" i="11"/>
  <c r="W67" i="11" s="1"/>
  <c r="W99" i="11" s="1"/>
  <c r="W113" i="11" s="1"/>
  <c r="W145" i="11" s="1"/>
  <c r="W159" i="11" s="1"/>
  <c r="W191" i="11" s="1"/>
  <c r="W205" i="11" s="1"/>
  <c r="W237" i="11" s="1"/>
  <c r="W251" i="11" s="1"/>
  <c r="W283" i="11" s="1"/>
  <c r="W297" i="11" s="1"/>
  <c r="W329" i="11" s="1"/>
  <c r="W343" i="11" s="1"/>
  <c r="W375" i="11" s="1"/>
  <c r="W389" i="11" s="1"/>
  <c r="W421" i="11" s="1"/>
  <c r="W435" i="11" s="1"/>
  <c r="W467" i="11" s="1"/>
  <c r="V53" i="11"/>
  <c r="V67" i="11" s="1"/>
  <c r="V99" i="11" s="1"/>
  <c r="V113" i="11" s="1"/>
  <c r="V145" i="11" s="1"/>
  <c r="V159" i="11" s="1"/>
  <c r="V191" i="11" s="1"/>
  <c r="V205" i="11" s="1"/>
  <c r="V237" i="11" s="1"/>
  <c r="V251" i="11" s="1"/>
  <c r="V283" i="11" s="1"/>
  <c r="V297" i="11" s="1"/>
  <c r="V329" i="11" s="1"/>
  <c r="V343" i="11" s="1"/>
  <c r="V375" i="11" s="1"/>
  <c r="V389" i="11" s="1"/>
  <c r="V421" i="11" s="1"/>
  <c r="V435" i="11" s="1"/>
  <c r="V467" i="11" s="1"/>
  <c r="V7" i="11" s="1"/>
  <c r="H23" i="19" s="1"/>
  <c r="L24" i="17" s="1"/>
  <c r="U53" i="11"/>
  <c r="U67" i="11" s="1"/>
  <c r="U99" i="11" s="1"/>
  <c r="U113" i="11" s="1"/>
  <c r="U145" i="11" s="1"/>
  <c r="U159" i="11" s="1"/>
  <c r="U191" i="11" s="1"/>
  <c r="U205" i="11" s="1"/>
  <c r="U237" i="11" s="1"/>
  <c r="U251" i="11" s="1"/>
  <c r="U283" i="11" s="1"/>
  <c r="U297" i="11" s="1"/>
  <c r="U329" i="11" s="1"/>
  <c r="U343" i="11" s="1"/>
  <c r="U375" i="11" s="1"/>
  <c r="U389" i="11" s="1"/>
  <c r="U421" i="11" s="1"/>
  <c r="U435" i="11" s="1"/>
  <c r="U467" i="11" s="1"/>
  <c r="T38" i="13" s="1"/>
  <c r="R53" i="11"/>
  <c r="R67" i="11" s="1"/>
  <c r="R99" i="11" s="1"/>
  <c r="R113" i="11" s="1"/>
  <c r="R145" i="11" s="1"/>
  <c r="R159" i="11" s="1"/>
  <c r="R191" i="11" s="1"/>
  <c r="R205" i="11" s="1"/>
  <c r="R237" i="11" s="1"/>
  <c r="R251" i="11" s="1"/>
  <c r="R283" i="11" s="1"/>
  <c r="R297" i="11" s="1"/>
  <c r="R329" i="11" s="1"/>
  <c r="R343" i="11" s="1"/>
  <c r="R375" i="11" s="1"/>
  <c r="R389" i="11" s="1"/>
  <c r="R421" i="11" s="1"/>
  <c r="R435" i="11" s="1"/>
  <c r="R467" i="11" s="1"/>
  <c r="Q38" i="13" s="1"/>
  <c r="Q53" i="11"/>
  <c r="Q67" i="11" s="1"/>
  <c r="Q99" i="11" s="1"/>
  <c r="Q113" i="11" s="1"/>
  <c r="Q145" i="11" s="1"/>
  <c r="Q159" i="11" s="1"/>
  <c r="Q191" i="11" s="1"/>
  <c r="Q205" i="11" s="1"/>
  <c r="Q237" i="11" s="1"/>
  <c r="Q251" i="11" s="1"/>
  <c r="Q283" i="11" s="1"/>
  <c r="Q297" i="11" s="1"/>
  <c r="Q329" i="11" s="1"/>
  <c r="Q343" i="11" s="1"/>
  <c r="Q375" i="11" s="1"/>
  <c r="Q389" i="11" s="1"/>
  <c r="Q421" i="11" s="1"/>
  <c r="Q435" i="11" s="1"/>
  <c r="Q467" i="11" s="1"/>
  <c r="P53" i="11"/>
  <c r="P67" i="11" s="1"/>
  <c r="P99" i="11" s="1"/>
  <c r="P113" i="11" s="1"/>
  <c r="P145" i="11" s="1"/>
  <c r="P159" i="11" s="1"/>
  <c r="P191" i="11" s="1"/>
  <c r="P205" i="11" s="1"/>
  <c r="P237" i="11" s="1"/>
  <c r="P251" i="11" s="1"/>
  <c r="P283" i="11" s="1"/>
  <c r="P297" i="11" s="1"/>
  <c r="P329" i="11" s="1"/>
  <c r="P343" i="11" s="1"/>
  <c r="P375" i="11" s="1"/>
  <c r="P389" i="11" s="1"/>
  <c r="P421" i="11" s="1"/>
  <c r="P435" i="11" s="1"/>
  <c r="P467" i="11" s="1"/>
  <c r="O53" i="11"/>
  <c r="O67" i="11" s="1"/>
  <c r="O99" i="11" s="1"/>
  <c r="O113" i="11" s="1"/>
  <c r="O145" i="11" s="1"/>
  <c r="O159" i="11" s="1"/>
  <c r="O191" i="11" s="1"/>
  <c r="O205" i="11" s="1"/>
  <c r="O237" i="11" s="1"/>
  <c r="O251" i="11" s="1"/>
  <c r="O283" i="11" s="1"/>
  <c r="O297" i="11" s="1"/>
  <c r="O329" i="11" s="1"/>
  <c r="O343" i="11" s="1"/>
  <c r="O375" i="11" s="1"/>
  <c r="O389" i="11" s="1"/>
  <c r="O421" i="11" s="1"/>
  <c r="O435" i="11" s="1"/>
  <c r="O467" i="11" s="1"/>
  <c r="N53" i="11"/>
  <c r="N67" i="11" s="1"/>
  <c r="N99" i="11" s="1"/>
  <c r="N113" i="11" s="1"/>
  <c r="N145" i="11" s="1"/>
  <c r="N159" i="11" s="1"/>
  <c r="N191" i="11" s="1"/>
  <c r="N205" i="11" s="1"/>
  <c r="N237" i="11" s="1"/>
  <c r="N251" i="11" s="1"/>
  <c r="N283" i="11" s="1"/>
  <c r="N297" i="11" s="1"/>
  <c r="N329" i="11" s="1"/>
  <c r="N343" i="11" s="1"/>
  <c r="N375" i="11" s="1"/>
  <c r="N389" i="11" s="1"/>
  <c r="N421" i="11" s="1"/>
  <c r="N435" i="11" s="1"/>
  <c r="N467" i="11" s="1"/>
  <c r="M53" i="11"/>
  <c r="M67" i="11" s="1"/>
  <c r="M99" i="11" s="1"/>
  <c r="M113" i="11" s="1"/>
  <c r="M145" i="11" s="1"/>
  <c r="M159" i="11" s="1"/>
  <c r="M191" i="11" s="1"/>
  <c r="M205" i="11" s="1"/>
  <c r="M237" i="11" s="1"/>
  <c r="M251" i="11" s="1"/>
  <c r="M283" i="11" s="1"/>
  <c r="M297" i="11" s="1"/>
  <c r="M329" i="11" s="1"/>
  <c r="M343" i="11" s="1"/>
  <c r="M375" i="11" s="1"/>
  <c r="M389" i="11" s="1"/>
  <c r="M421" i="11" s="1"/>
  <c r="M435" i="11" s="1"/>
  <c r="M467" i="11" s="1"/>
  <c r="L53" i="11"/>
  <c r="L67" i="11" s="1"/>
  <c r="L99" i="11" s="1"/>
  <c r="L113" i="11" s="1"/>
  <c r="L145" i="11" s="1"/>
  <c r="L159" i="11" s="1"/>
  <c r="L191" i="11" s="1"/>
  <c r="L205" i="11" s="1"/>
  <c r="L237" i="11" s="1"/>
  <c r="L251" i="11" s="1"/>
  <c r="L283" i="11" s="1"/>
  <c r="L297" i="11" s="1"/>
  <c r="L329" i="11" s="1"/>
  <c r="L343" i="11" s="1"/>
  <c r="L375" i="11" s="1"/>
  <c r="L389" i="11" s="1"/>
  <c r="L421" i="11" s="1"/>
  <c r="L435" i="11" s="1"/>
  <c r="L467" i="11" s="1"/>
  <c r="I237" i="11"/>
  <c r="I467" i="11"/>
  <c r="I421" i="11"/>
  <c r="I375" i="11"/>
  <c r="I329" i="11"/>
  <c r="I283" i="11"/>
  <c r="Y489" i="11"/>
  <c r="Y499" i="11" s="1"/>
  <c r="Y509" i="11" s="1"/>
  <c r="T489" i="11"/>
  <c r="T499" i="11" s="1"/>
  <c r="T509" i="11" s="1"/>
  <c r="I191" i="11"/>
  <c r="I145" i="11"/>
  <c r="I99" i="11"/>
  <c r="I53" i="11"/>
  <c r="C516" i="10"/>
  <c r="E516" i="10"/>
  <c r="G516" i="10"/>
  <c r="AJ12" i="10"/>
  <c r="AJ58" i="10"/>
  <c r="G7" i="10"/>
  <c r="G389" i="10" s="1"/>
  <c r="F53" i="10"/>
  <c r="F67" i="10" s="1"/>
  <c r="F99" i="10" s="1"/>
  <c r="F113" i="10" s="1"/>
  <c r="F145" i="10" s="1"/>
  <c r="F159" i="10" s="1"/>
  <c r="F191" i="10" s="1"/>
  <c r="F205" i="10" s="1"/>
  <c r="F237" i="10" s="1"/>
  <c r="F251" i="10" s="1"/>
  <c r="F283" i="10" s="1"/>
  <c r="F297" i="10" s="1"/>
  <c r="F329" i="10" s="1"/>
  <c r="F343" i="10" s="1"/>
  <c r="F375" i="10" s="1"/>
  <c r="F389" i="10" s="1"/>
  <c r="F421" i="10" s="1"/>
  <c r="F435" i="10" s="1"/>
  <c r="F467" i="10" s="1"/>
  <c r="E53" i="10"/>
  <c r="E67" i="10" s="1"/>
  <c r="E99" i="10" s="1"/>
  <c r="E113" i="10" s="1"/>
  <c r="E145" i="10" s="1"/>
  <c r="E159" i="10" s="1"/>
  <c r="E191" i="10" s="1"/>
  <c r="E205" i="10" s="1"/>
  <c r="E237" i="10" s="1"/>
  <c r="E251" i="10" s="1"/>
  <c r="E283" i="10" s="1"/>
  <c r="E297" i="10" s="1"/>
  <c r="E329" i="10" s="1"/>
  <c r="E343" i="10" s="1"/>
  <c r="E375" i="10" s="1"/>
  <c r="E389" i="10" s="1"/>
  <c r="E421" i="10" s="1"/>
  <c r="E435" i="10" s="1"/>
  <c r="E467" i="10" s="1"/>
  <c r="D53" i="10"/>
  <c r="D67" i="10" s="1"/>
  <c r="D99" i="10" s="1"/>
  <c r="D113" i="10" s="1"/>
  <c r="D145" i="10" s="1"/>
  <c r="D159" i="10" s="1"/>
  <c r="D191" i="10" s="1"/>
  <c r="D205" i="10" s="1"/>
  <c r="D237" i="10" s="1"/>
  <c r="D251" i="10" s="1"/>
  <c r="D283" i="10" s="1"/>
  <c r="D297" i="10" s="1"/>
  <c r="D329" i="10" s="1"/>
  <c r="D343" i="10" s="1"/>
  <c r="D375" i="10" s="1"/>
  <c r="D389" i="10" s="1"/>
  <c r="D421" i="10" s="1"/>
  <c r="D435" i="10" s="1"/>
  <c r="D467" i="10" s="1"/>
  <c r="C53" i="10"/>
  <c r="C67" i="10" s="1"/>
  <c r="C99" i="10" s="1"/>
  <c r="C113" i="10" s="1"/>
  <c r="C145" i="10" s="1"/>
  <c r="C159" i="10" s="1"/>
  <c r="C191" i="10" s="1"/>
  <c r="C205" i="10" s="1"/>
  <c r="C237" i="10" s="1"/>
  <c r="C251" i="10" s="1"/>
  <c r="C283" i="10" s="1"/>
  <c r="C297" i="10" s="1"/>
  <c r="C329" i="10" s="1"/>
  <c r="C343" i="10" s="1"/>
  <c r="C375" i="10" s="1"/>
  <c r="C389" i="10" s="1"/>
  <c r="C421" i="10" s="1"/>
  <c r="C435" i="10" s="1"/>
  <c r="C467" i="10" s="1"/>
  <c r="B53" i="10"/>
  <c r="B67" i="10" s="1"/>
  <c r="B99" i="10" s="1"/>
  <c r="B113" i="10" s="1"/>
  <c r="B145" i="10" s="1"/>
  <c r="B159" i="10" s="1"/>
  <c r="B191" i="10" s="1"/>
  <c r="B205" i="10" s="1"/>
  <c r="B237" i="10" s="1"/>
  <c r="B251" i="10" s="1"/>
  <c r="B283" i="10" s="1"/>
  <c r="B297" i="10" s="1"/>
  <c r="B329" i="10" s="1"/>
  <c r="B343" i="10" s="1"/>
  <c r="B375" i="10" s="1"/>
  <c r="B389" i="10" s="1"/>
  <c r="B421" i="10" s="1"/>
  <c r="B435" i="10" s="1"/>
  <c r="B467" i="10" s="1"/>
  <c r="AK53" i="10"/>
  <c r="AK67" i="10" s="1"/>
  <c r="AK99" i="10" s="1"/>
  <c r="AK113" i="10" s="1"/>
  <c r="AK145" i="10" s="1"/>
  <c r="AK159" i="10" s="1"/>
  <c r="AK191" i="10" s="1"/>
  <c r="AK205" i="10" s="1"/>
  <c r="AK237" i="10" s="1"/>
  <c r="AK251" i="10" s="1"/>
  <c r="AK283" i="10" s="1"/>
  <c r="AK297" i="10" s="1"/>
  <c r="AK329" i="10" s="1"/>
  <c r="AK343" i="10" s="1"/>
  <c r="AK375" i="10" s="1"/>
  <c r="AK389" i="10" s="1"/>
  <c r="AK421" i="10" s="1"/>
  <c r="AK435" i="10" s="1"/>
  <c r="AK467" i="10" s="1"/>
  <c r="AJ53" i="10"/>
  <c r="AJ67" i="10" s="1"/>
  <c r="AJ99" i="10" s="1"/>
  <c r="AJ113" i="10" s="1"/>
  <c r="AJ145" i="10" s="1"/>
  <c r="AJ159" i="10" s="1"/>
  <c r="AJ191" i="10" s="1"/>
  <c r="AJ205" i="10" s="1"/>
  <c r="AJ237" i="10" s="1"/>
  <c r="AJ251" i="10" s="1"/>
  <c r="AJ283" i="10" s="1"/>
  <c r="AJ297" i="10" s="1"/>
  <c r="AJ329" i="10" s="1"/>
  <c r="AJ343" i="10" s="1"/>
  <c r="AJ375" i="10" s="1"/>
  <c r="AJ389" i="10" s="1"/>
  <c r="AJ421" i="10" s="1"/>
  <c r="AJ435" i="10" s="1"/>
  <c r="AJ467" i="10" s="1"/>
  <c r="AH53" i="10"/>
  <c r="AH67" i="10" s="1"/>
  <c r="AH99" i="10" s="1"/>
  <c r="AH113" i="10" s="1"/>
  <c r="AH145" i="10" s="1"/>
  <c r="AH159" i="10" s="1"/>
  <c r="AH191" i="10" s="1"/>
  <c r="AH205" i="10" s="1"/>
  <c r="AH237" i="10" s="1"/>
  <c r="AH251" i="10" s="1"/>
  <c r="AH283" i="10" s="1"/>
  <c r="AH297" i="10" s="1"/>
  <c r="AH329" i="10" s="1"/>
  <c r="AH343" i="10" s="1"/>
  <c r="AH375" i="10" s="1"/>
  <c r="AH389" i="10" s="1"/>
  <c r="AH421" i="10" s="1"/>
  <c r="AH435" i="10" s="1"/>
  <c r="AH467" i="10" s="1"/>
  <c r="AG53" i="10"/>
  <c r="AG67" i="10" s="1"/>
  <c r="AG99" i="10" s="1"/>
  <c r="AG113" i="10" s="1"/>
  <c r="AG145" i="10" s="1"/>
  <c r="AG159" i="10" s="1"/>
  <c r="AG191" i="10" s="1"/>
  <c r="AG205" i="10" s="1"/>
  <c r="AG237" i="10" s="1"/>
  <c r="AG251" i="10" s="1"/>
  <c r="AG283" i="10" s="1"/>
  <c r="AG297" i="10" s="1"/>
  <c r="AG329" i="10" s="1"/>
  <c r="AG343" i="10" s="1"/>
  <c r="AG375" i="10" s="1"/>
  <c r="AG389" i="10" s="1"/>
  <c r="AG421" i="10" s="1"/>
  <c r="AG435" i="10" s="1"/>
  <c r="AG467" i="10" s="1"/>
  <c r="AF53" i="10"/>
  <c r="AF67" i="10" s="1"/>
  <c r="AF99" i="10" s="1"/>
  <c r="AF113" i="10" s="1"/>
  <c r="AF145" i="10" s="1"/>
  <c r="AF159" i="10" s="1"/>
  <c r="AF191" i="10" s="1"/>
  <c r="AF205" i="10" s="1"/>
  <c r="AF237" i="10" s="1"/>
  <c r="AF251" i="10" s="1"/>
  <c r="AF283" i="10" s="1"/>
  <c r="AF297" i="10" s="1"/>
  <c r="AF329" i="10" s="1"/>
  <c r="AF343" i="10" s="1"/>
  <c r="AF375" i="10" s="1"/>
  <c r="AF389" i="10" s="1"/>
  <c r="AF421" i="10" s="1"/>
  <c r="AF435" i="10" s="1"/>
  <c r="AF467" i="10" s="1"/>
  <c r="AE53" i="10"/>
  <c r="AE67" i="10" s="1"/>
  <c r="AE99" i="10" s="1"/>
  <c r="AE113" i="10" s="1"/>
  <c r="AE145" i="10" s="1"/>
  <c r="AE159" i="10" s="1"/>
  <c r="AE191" i="10" s="1"/>
  <c r="AE205" i="10" s="1"/>
  <c r="AE237" i="10" s="1"/>
  <c r="AE251" i="10" s="1"/>
  <c r="AE283" i="10" s="1"/>
  <c r="AE297" i="10" s="1"/>
  <c r="AE329" i="10" s="1"/>
  <c r="AE343" i="10" s="1"/>
  <c r="AE375" i="10" s="1"/>
  <c r="AE389" i="10" s="1"/>
  <c r="AE421" i="10" s="1"/>
  <c r="AE435" i="10" s="1"/>
  <c r="AE467" i="10" s="1"/>
  <c r="AD53" i="10"/>
  <c r="AD67" i="10" s="1"/>
  <c r="AD99" i="10" s="1"/>
  <c r="AD113" i="10" s="1"/>
  <c r="AD145" i="10" s="1"/>
  <c r="AD159" i="10" s="1"/>
  <c r="AD191" i="10" s="1"/>
  <c r="AD205" i="10" s="1"/>
  <c r="AD237" i="10" s="1"/>
  <c r="AD251" i="10" s="1"/>
  <c r="AD283" i="10" s="1"/>
  <c r="AD297" i="10" s="1"/>
  <c r="AD329" i="10" s="1"/>
  <c r="AD343" i="10" s="1"/>
  <c r="AD375" i="10" s="1"/>
  <c r="AD389" i="10" s="1"/>
  <c r="AD421" i="10" s="1"/>
  <c r="AD435" i="10" s="1"/>
  <c r="AD467" i="10" s="1"/>
  <c r="AC53" i="10"/>
  <c r="AC67" i="10" s="1"/>
  <c r="AC99" i="10" s="1"/>
  <c r="AC113" i="10" s="1"/>
  <c r="AC145" i="10" s="1"/>
  <c r="AC159" i="10" s="1"/>
  <c r="AC191" i="10" s="1"/>
  <c r="AC205" i="10" s="1"/>
  <c r="AC237" i="10" s="1"/>
  <c r="AC251" i="10" s="1"/>
  <c r="AC283" i="10" s="1"/>
  <c r="AC297" i="10" s="1"/>
  <c r="AC329" i="10" s="1"/>
  <c r="AC343" i="10" s="1"/>
  <c r="AC375" i="10" s="1"/>
  <c r="AC389" i="10" s="1"/>
  <c r="AC421" i="10" s="1"/>
  <c r="AC435" i="10" s="1"/>
  <c r="AC467" i="10" s="1"/>
  <c r="AB53" i="10"/>
  <c r="AB67" i="10" s="1"/>
  <c r="AB99" i="10" s="1"/>
  <c r="AB113" i="10" s="1"/>
  <c r="AB145" i="10" s="1"/>
  <c r="AB159" i="10" s="1"/>
  <c r="AB191" i="10" s="1"/>
  <c r="AB205" i="10" s="1"/>
  <c r="AB237" i="10" s="1"/>
  <c r="AB251" i="10" s="1"/>
  <c r="AB283" i="10" s="1"/>
  <c r="AB297" i="10" s="1"/>
  <c r="AB329" i="10" s="1"/>
  <c r="AB343" i="10" s="1"/>
  <c r="AB375" i="10" s="1"/>
  <c r="AB389" i="10" s="1"/>
  <c r="AB421" i="10" s="1"/>
  <c r="AB435" i="10" s="1"/>
  <c r="AB467" i="10" s="1"/>
  <c r="AA53" i="10"/>
  <c r="AA67" i="10" s="1"/>
  <c r="AA99" i="10" s="1"/>
  <c r="AA113" i="10" s="1"/>
  <c r="AA145" i="10" s="1"/>
  <c r="AA159" i="10" s="1"/>
  <c r="AA191" i="10" s="1"/>
  <c r="AA205" i="10" s="1"/>
  <c r="AA237" i="10" s="1"/>
  <c r="AA251" i="10" s="1"/>
  <c r="AA283" i="10" s="1"/>
  <c r="AA297" i="10" s="1"/>
  <c r="AA329" i="10" s="1"/>
  <c r="AA343" i="10" s="1"/>
  <c r="AA375" i="10" s="1"/>
  <c r="AA389" i="10" s="1"/>
  <c r="AA421" i="10" s="1"/>
  <c r="AA435" i="10" s="1"/>
  <c r="AA467" i="10" s="1"/>
  <c r="Z53" i="10"/>
  <c r="Z67" i="10" s="1"/>
  <c r="Z99" i="10" s="1"/>
  <c r="Z113" i="10" s="1"/>
  <c r="Z145" i="10" s="1"/>
  <c r="Z159" i="10" s="1"/>
  <c r="Z191" i="10" s="1"/>
  <c r="Z205" i="10" s="1"/>
  <c r="Z237" i="10" s="1"/>
  <c r="Z251" i="10" s="1"/>
  <c r="Z283" i="10" s="1"/>
  <c r="Z297" i="10" s="1"/>
  <c r="Z329" i="10" s="1"/>
  <c r="Z343" i="10" s="1"/>
  <c r="Z375" i="10" s="1"/>
  <c r="Z389" i="10" s="1"/>
  <c r="Z421" i="10" s="1"/>
  <c r="Z435" i="10" s="1"/>
  <c r="Z467" i="10" s="1"/>
  <c r="Y53" i="10"/>
  <c r="Y67" i="10" s="1"/>
  <c r="Y99" i="10" s="1"/>
  <c r="Y113" i="10" s="1"/>
  <c r="Y145" i="10" s="1"/>
  <c r="Y159" i="10" s="1"/>
  <c r="Y191" i="10" s="1"/>
  <c r="Y205" i="10" s="1"/>
  <c r="Y237" i="10" s="1"/>
  <c r="Y251" i="10" s="1"/>
  <c r="Y283" i="10" s="1"/>
  <c r="Y297" i="10" s="1"/>
  <c r="Y329" i="10" s="1"/>
  <c r="Y343" i="10" s="1"/>
  <c r="Y375" i="10" s="1"/>
  <c r="Y389" i="10" s="1"/>
  <c r="Y421" i="10" s="1"/>
  <c r="Y435" i="10" s="1"/>
  <c r="Y467" i="10" s="1"/>
  <c r="X53" i="10"/>
  <c r="X67" i="10" s="1"/>
  <c r="X99" i="10" s="1"/>
  <c r="X113" i="10" s="1"/>
  <c r="X145" i="10" s="1"/>
  <c r="X159" i="10" s="1"/>
  <c r="X191" i="10" s="1"/>
  <c r="X205" i="10" s="1"/>
  <c r="X237" i="10" s="1"/>
  <c r="X251" i="10" s="1"/>
  <c r="X283" i="10" s="1"/>
  <c r="X297" i="10" s="1"/>
  <c r="X329" i="10" s="1"/>
  <c r="X343" i="10" s="1"/>
  <c r="X375" i="10" s="1"/>
  <c r="X389" i="10" s="1"/>
  <c r="X421" i="10" s="1"/>
  <c r="X435" i="10" s="1"/>
  <c r="X467" i="10" s="1"/>
  <c r="W53" i="10"/>
  <c r="W67" i="10" s="1"/>
  <c r="W99" i="10" s="1"/>
  <c r="W113" i="10" s="1"/>
  <c r="W145" i="10" s="1"/>
  <c r="W159" i="10" s="1"/>
  <c r="W191" i="10" s="1"/>
  <c r="W205" i="10" s="1"/>
  <c r="W237" i="10" s="1"/>
  <c r="W251" i="10" s="1"/>
  <c r="W283" i="10" s="1"/>
  <c r="W297" i="10" s="1"/>
  <c r="W329" i="10" s="1"/>
  <c r="W343" i="10" s="1"/>
  <c r="W375" i="10" s="1"/>
  <c r="W389" i="10" s="1"/>
  <c r="W421" i="10" s="1"/>
  <c r="W435" i="10" s="1"/>
  <c r="W467" i="10" s="1"/>
  <c r="V53" i="10"/>
  <c r="V67" i="10" s="1"/>
  <c r="V99" i="10" s="1"/>
  <c r="V113" i="10" s="1"/>
  <c r="V145" i="10" s="1"/>
  <c r="V159" i="10" s="1"/>
  <c r="V191" i="10" s="1"/>
  <c r="V205" i="10" s="1"/>
  <c r="V237" i="10" s="1"/>
  <c r="V251" i="10" s="1"/>
  <c r="V283" i="10" s="1"/>
  <c r="V297" i="10" s="1"/>
  <c r="V329" i="10" s="1"/>
  <c r="V343" i="10" s="1"/>
  <c r="V375" i="10" s="1"/>
  <c r="V389" i="10" s="1"/>
  <c r="V421" i="10" s="1"/>
  <c r="V435" i="10" s="1"/>
  <c r="V467" i="10" s="1"/>
  <c r="U53" i="10"/>
  <c r="U67" i="10" s="1"/>
  <c r="U99" i="10" s="1"/>
  <c r="U113" i="10" s="1"/>
  <c r="U145" i="10" s="1"/>
  <c r="U159" i="10" s="1"/>
  <c r="U191" i="10" s="1"/>
  <c r="U205" i="10" s="1"/>
  <c r="U237" i="10" s="1"/>
  <c r="U251" i="10" s="1"/>
  <c r="U283" i="10" s="1"/>
  <c r="U297" i="10" s="1"/>
  <c r="U329" i="10" s="1"/>
  <c r="U343" i="10" s="1"/>
  <c r="U375" i="10" s="1"/>
  <c r="U389" i="10" s="1"/>
  <c r="U421" i="10" s="1"/>
  <c r="U435" i="10" s="1"/>
  <c r="U467" i="10" s="1"/>
  <c r="R53" i="10"/>
  <c r="R67" i="10" s="1"/>
  <c r="R99" i="10" s="1"/>
  <c r="R113" i="10" s="1"/>
  <c r="R145" i="10" s="1"/>
  <c r="R159" i="10" s="1"/>
  <c r="R191" i="10" s="1"/>
  <c r="R205" i="10" s="1"/>
  <c r="R237" i="10" s="1"/>
  <c r="R251" i="10" s="1"/>
  <c r="R283" i="10" s="1"/>
  <c r="R297" i="10" s="1"/>
  <c r="R329" i="10" s="1"/>
  <c r="R343" i="10" s="1"/>
  <c r="R375" i="10" s="1"/>
  <c r="R389" i="10" s="1"/>
  <c r="R421" i="10" s="1"/>
  <c r="R435" i="10" s="1"/>
  <c r="R467" i="10" s="1"/>
  <c r="Q53" i="10"/>
  <c r="Q67" i="10" s="1"/>
  <c r="Q99" i="10" s="1"/>
  <c r="Q113" i="10" s="1"/>
  <c r="Q145" i="10" s="1"/>
  <c r="Q159" i="10" s="1"/>
  <c r="Q191" i="10" s="1"/>
  <c r="Q205" i="10" s="1"/>
  <c r="Q237" i="10" s="1"/>
  <c r="Q251" i="10" s="1"/>
  <c r="Q283" i="10" s="1"/>
  <c r="Q297" i="10" s="1"/>
  <c r="Q329" i="10" s="1"/>
  <c r="Q343" i="10" s="1"/>
  <c r="Q375" i="10" s="1"/>
  <c r="Q389" i="10" s="1"/>
  <c r="Q421" i="10" s="1"/>
  <c r="Q435" i="10" s="1"/>
  <c r="Q467" i="10" s="1"/>
  <c r="P53" i="10"/>
  <c r="P67" i="10" s="1"/>
  <c r="P99" i="10" s="1"/>
  <c r="P113" i="10" s="1"/>
  <c r="P145" i="10" s="1"/>
  <c r="P159" i="10" s="1"/>
  <c r="P191" i="10" s="1"/>
  <c r="P205" i="10" s="1"/>
  <c r="P237" i="10" s="1"/>
  <c r="P251" i="10" s="1"/>
  <c r="P283" i="10" s="1"/>
  <c r="P297" i="10" s="1"/>
  <c r="P329" i="10" s="1"/>
  <c r="P343" i="10" s="1"/>
  <c r="P375" i="10" s="1"/>
  <c r="P389" i="10" s="1"/>
  <c r="P421" i="10" s="1"/>
  <c r="P435" i="10" s="1"/>
  <c r="P467" i="10" s="1"/>
  <c r="O53" i="10"/>
  <c r="O67" i="10" s="1"/>
  <c r="O99" i="10" s="1"/>
  <c r="O113" i="10" s="1"/>
  <c r="O145" i="10" s="1"/>
  <c r="O159" i="10" s="1"/>
  <c r="O191" i="10" s="1"/>
  <c r="O205" i="10" s="1"/>
  <c r="O237" i="10" s="1"/>
  <c r="O251" i="10" s="1"/>
  <c r="O283" i="10" s="1"/>
  <c r="O297" i="10" s="1"/>
  <c r="O329" i="10" s="1"/>
  <c r="O343" i="10" s="1"/>
  <c r="O375" i="10" s="1"/>
  <c r="O389" i="10" s="1"/>
  <c r="O421" i="10" s="1"/>
  <c r="O435" i="10" s="1"/>
  <c r="O467" i="10" s="1"/>
  <c r="N53" i="10"/>
  <c r="N67" i="10" s="1"/>
  <c r="N99" i="10" s="1"/>
  <c r="N113" i="10" s="1"/>
  <c r="N145" i="10" s="1"/>
  <c r="N159" i="10" s="1"/>
  <c r="N191" i="10" s="1"/>
  <c r="N205" i="10" s="1"/>
  <c r="N237" i="10" s="1"/>
  <c r="N251" i="10" s="1"/>
  <c r="N283" i="10" s="1"/>
  <c r="N297" i="10" s="1"/>
  <c r="N329" i="10" s="1"/>
  <c r="N343" i="10" s="1"/>
  <c r="N375" i="10" s="1"/>
  <c r="N389" i="10" s="1"/>
  <c r="N421" i="10" s="1"/>
  <c r="N435" i="10" s="1"/>
  <c r="N467" i="10" s="1"/>
  <c r="M53" i="10"/>
  <c r="M67" i="10" s="1"/>
  <c r="M99" i="10" s="1"/>
  <c r="M113" i="10" s="1"/>
  <c r="M145" i="10" s="1"/>
  <c r="M159" i="10" s="1"/>
  <c r="M191" i="10" s="1"/>
  <c r="M205" i="10" s="1"/>
  <c r="M237" i="10" s="1"/>
  <c r="M251" i="10" s="1"/>
  <c r="M283" i="10" s="1"/>
  <c r="M297" i="10" s="1"/>
  <c r="M329" i="10" s="1"/>
  <c r="M343" i="10" s="1"/>
  <c r="M375" i="10" s="1"/>
  <c r="M389" i="10" s="1"/>
  <c r="M421" i="10" s="1"/>
  <c r="M435" i="10" s="1"/>
  <c r="M467" i="10" s="1"/>
  <c r="L53" i="10"/>
  <c r="L67" i="10" s="1"/>
  <c r="L99" i="10" s="1"/>
  <c r="L113" i="10" s="1"/>
  <c r="L145" i="10" s="1"/>
  <c r="L159" i="10" s="1"/>
  <c r="L191" i="10" s="1"/>
  <c r="L205" i="10" s="1"/>
  <c r="L237" i="10" s="1"/>
  <c r="L251" i="10" s="1"/>
  <c r="L283" i="10" s="1"/>
  <c r="L297" i="10" s="1"/>
  <c r="L329" i="10" s="1"/>
  <c r="L343" i="10" s="1"/>
  <c r="L375" i="10" s="1"/>
  <c r="L389" i="10" s="1"/>
  <c r="L421" i="10" s="1"/>
  <c r="L435" i="10" s="1"/>
  <c r="L467" i="10" s="1"/>
  <c r="I237" i="10"/>
  <c r="I467" i="10"/>
  <c r="I421" i="10"/>
  <c r="I375" i="10"/>
  <c r="I329" i="10"/>
  <c r="I283" i="10"/>
  <c r="H10" i="10"/>
  <c r="Y489" i="10"/>
  <c r="Y499" i="10" s="1"/>
  <c r="Y509" i="10" s="1"/>
  <c r="T489" i="10"/>
  <c r="T499" i="10" s="1"/>
  <c r="T509" i="10" s="1"/>
  <c r="I191" i="10"/>
  <c r="I145" i="10"/>
  <c r="I99" i="10"/>
  <c r="I53" i="10"/>
  <c r="Z33" i="13"/>
  <c r="L27" i="13"/>
  <c r="O23" i="13"/>
  <c r="F11" i="13"/>
  <c r="D8" i="13"/>
  <c r="F48" i="13" s="1"/>
  <c r="F62" i="13" s="1"/>
  <c r="U53" i="9"/>
  <c r="U67" i="9" s="1"/>
  <c r="U99" i="9" s="1"/>
  <c r="U113" i="9" s="1"/>
  <c r="U145" i="9" s="1"/>
  <c r="U159" i="9" s="1"/>
  <c r="U191" i="9" s="1"/>
  <c r="U205" i="9" s="1"/>
  <c r="U237" i="9" s="1"/>
  <c r="U251" i="9" s="1"/>
  <c r="U283" i="9" s="1"/>
  <c r="U297" i="9" s="1"/>
  <c r="U329" i="9" s="1"/>
  <c r="U343" i="9" s="1"/>
  <c r="U375" i="9" s="1"/>
  <c r="U389" i="9" s="1"/>
  <c r="U421" i="9" s="1"/>
  <c r="U435" i="9" s="1"/>
  <c r="U467" i="9" s="1"/>
  <c r="V53" i="9"/>
  <c r="V67" i="9" s="1"/>
  <c r="V99" i="9" s="1"/>
  <c r="V113" i="9" s="1"/>
  <c r="V145" i="9" s="1"/>
  <c r="V159" i="9" s="1"/>
  <c r="V191" i="9" s="1"/>
  <c r="V205" i="9" s="1"/>
  <c r="V237" i="9" s="1"/>
  <c r="V251" i="9" s="1"/>
  <c r="V283" i="9" s="1"/>
  <c r="V297" i="9" s="1"/>
  <c r="V329" i="9" s="1"/>
  <c r="V343" i="9" s="1"/>
  <c r="V375" i="9" s="1"/>
  <c r="V389" i="9" s="1"/>
  <c r="V421" i="9" s="1"/>
  <c r="V435" i="9" s="1"/>
  <c r="V467" i="9" s="1"/>
  <c r="W53" i="9"/>
  <c r="W67" i="9" s="1"/>
  <c r="W99" i="9" s="1"/>
  <c r="W113" i="9" s="1"/>
  <c r="W145" i="9" s="1"/>
  <c r="W159" i="9" s="1"/>
  <c r="W191" i="9" s="1"/>
  <c r="W205" i="9" s="1"/>
  <c r="W237" i="9" s="1"/>
  <c r="W251" i="9" s="1"/>
  <c r="W283" i="9" s="1"/>
  <c r="W297" i="9" s="1"/>
  <c r="W329" i="9" s="1"/>
  <c r="W343" i="9" s="1"/>
  <c r="W375" i="9" s="1"/>
  <c r="W389" i="9" s="1"/>
  <c r="W421" i="9" s="1"/>
  <c r="W435" i="9" s="1"/>
  <c r="W467" i="9" s="1"/>
  <c r="X53" i="9"/>
  <c r="X67" i="9" s="1"/>
  <c r="X99" i="9" s="1"/>
  <c r="X113" i="9" s="1"/>
  <c r="X145" i="9" s="1"/>
  <c r="X159" i="9" s="1"/>
  <c r="X191" i="9" s="1"/>
  <c r="X205" i="9" s="1"/>
  <c r="X237" i="9" s="1"/>
  <c r="X251" i="9" s="1"/>
  <c r="X283" i="9" s="1"/>
  <c r="X297" i="9" s="1"/>
  <c r="X329" i="9" s="1"/>
  <c r="X343" i="9" s="1"/>
  <c r="X375" i="9" s="1"/>
  <c r="X389" i="9" s="1"/>
  <c r="X421" i="9" s="1"/>
  <c r="X435" i="9" s="1"/>
  <c r="X467" i="9" s="1"/>
  <c r="Y53" i="9"/>
  <c r="Y67" i="9" s="1"/>
  <c r="Y99" i="9" s="1"/>
  <c r="Y113" i="9" s="1"/>
  <c r="Y145" i="9" s="1"/>
  <c r="Y159" i="9" s="1"/>
  <c r="Y191" i="9" s="1"/>
  <c r="Y205" i="9" s="1"/>
  <c r="Y237" i="9" s="1"/>
  <c r="Y251" i="9" s="1"/>
  <c r="Y283" i="9" s="1"/>
  <c r="Y297" i="9" s="1"/>
  <c r="Y329" i="9" s="1"/>
  <c r="Y343" i="9" s="1"/>
  <c r="Y375" i="9" s="1"/>
  <c r="Y389" i="9" s="1"/>
  <c r="Y421" i="9" s="1"/>
  <c r="Y435" i="9" s="1"/>
  <c r="Y467" i="9" s="1"/>
  <c r="Z53" i="9"/>
  <c r="Z67" i="9" s="1"/>
  <c r="Z99" i="9" s="1"/>
  <c r="Z113" i="9" s="1"/>
  <c r="Z145" i="9" s="1"/>
  <c r="Z159" i="9" s="1"/>
  <c r="Z191" i="9" s="1"/>
  <c r="Z205" i="9" s="1"/>
  <c r="Z237" i="9" s="1"/>
  <c r="Z251" i="9" s="1"/>
  <c r="Z283" i="9" s="1"/>
  <c r="Z297" i="9" s="1"/>
  <c r="Z329" i="9" s="1"/>
  <c r="Z343" i="9" s="1"/>
  <c r="Z375" i="9" s="1"/>
  <c r="Z389" i="9" s="1"/>
  <c r="Z421" i="9" s="1"/>
  <c r="Z435" i="9" s="1"/>
  <c r="Z467" i="9" s="1"/>
  <c r="AA53" i="9"/>
  <c r="AA67" i="9" s="1"/>
  <c r="AA99" i="9" s="1"/>
  <c r="AA113" i="9" s="1"/>
  <c r="AA145" i="9" s="1"/>
  <c r="AA159" i="9" s="1"/>
  <c r="AA191" i="9" s="1"/>
  <c r="AA205" i="9" s="1"/>
  <c r="AA237" i="9" s="1"/>
  <c r="AA251" i="9" s="1"/>
  <c r="AA283" i="9" s="1"/>
  <c r="AA297" i="9" s="1"/>
  <c r="AA329" i="9" s="1"/>
  <c r="AA343" i="9" s="1"/>
  <c r="AA375" i="9" s="1"/>
  <c r="AA389" i="9" s="1"/>
  <c r="AA421" i="9" s="1"/>
  <c r="AA435" i="9" s="1"/>
  <c r="AA467" i="9" s="1"/>
  <c r="AB53" i="9"/>
  <c r="AB67" i="9" s="1"/>
  <c r="AB99" i="9" s="1"/>
  <c r="AB113" i="9" s="1"/>
  <c r="AB145" i="9" s="1"/>
  <c r="AB159" i="9" s="1"/>
  <c r="AB191" i="9" s="1"/>
  <c r="AB205" i="9" s="1"/>
  <c r="AB237" i="9" s="1"/>
  <c r="AB251" i="9" s="1"/>
  <c r="AB283" i="9" s="1"/>
  <c r="AB297" i="9" s="1"/>
  <c r="AB329" i="9" s="1"/>
  <c r="AB343" i="9" s="1"/>
  <c r="AB375" i="9" s="1"/>
  <c r="AB389" i="9" s="1"/>
  <c r="AB421" i="9" s="1"/>
  <c r="AB435" i="9" s="1"/>
  <c r="AB467" i="9" s="1"/>
  <c r="AC53" i="9"/>
  <c r="AC67" i="9" s="1"/>
  <c r="AC99" i="9" s="1"/>
  <c r="AC113" i="9" s="1"/>
  <c r="AC145" i="9" s="1"/>
  <c r="AC159" i="9" s="1"/>
  <c r="AC191" i="9" s="1"/>
  <c r="AC205" i="9" s="1"/>
  <c r="AC237" i="9" s="1"/>
  <c r="AC251" i="9" s="1"/>
  <c r="AC283" i="9" s="1"/>
  <c r="AC297" i="9" s="1"/>
  <c r="AC329" i="9" s="1"/>
  <c r="AC343" i="9" s="1"/>
  <c r="AC375" i="9" s="1"/>
  <c r="AC389" i="9" s="1"/>
  <c r="AC421" i="9" s="1"/>
  <c r="AC435" i="9" s="1"/>
  <c r="AC467" i="9" s="1"/>
  <c r="AD53" i="9"/>
  <c r="AD67" i="9" s="1"/>
  <c r="AD99" i="9" s="1"/>
  <c r="AD113" i="9" s="1"/>
  <c r="AD145" i="9" s="1"/>
  <c r="AD159" i="9" s="1"/>
  <c r="AD191" i="9" s="1"/>
  <c r="AD205" i="9" s="1"/>
  <c r="AD237" i="9" s="1"/>
  <c r="AD251" i="9" s="1"/>
  <c r="AD283" i="9" s="1"/>
  <c r="AD297" i="9" s="1"/>
  <c r="AD329" i="9" s="1"/>
  <c r="AD343" i="9" s="1"/>
  <c r="AD375" i="9" s="1"/>
  <c r="AD389" i="9" s="1"/>
  <c r="AD421" i="9" s="1"/>
  <c r="AD435" i="9" s="1"/>
  <c r="AD467" i="9" s="1"/>
  <c r="AE53" i="9"/>
  <c r="AE67" i="9" s="1"/>
  <c r="AE99" i="9" s="1"/>
  <c r="AE113" i="9" s="1"/>
  <c r="AE145" i="9" s="1"/>
  <c r="AE159" i="9" s="1"/>
  <c r="AE191" i="9" s="1"/>
  <c r="AE205" i="9" s="1"/>
  <c r="AE237" i="9" s="1"/>
  <c r="AE251" i="9" s="1"/>
  <c r="AE283" i="9" s="1"/>
  <c r="AE297" i="9" s="1"/>
  <c r="AE329" i="9" s="1"/>
  <c r="AE343" i="9" s="1"/>
  <c r="AE375" i="9" s="1"/>
  <c r="AE389" i="9" s="1"/>
  <c r="AE421" i="9" s="1"/>
  <c r="AE435" i="9" s="1"/>
  <c r="AE467" i="9" s="1"/>
  <c r="AF53" i="9"/>
  <c r="AF67" i="9" s="1"/>
  <c r="AF99" i="9" s="1"/>
  <c r="AF113" i="9" s="1"/>
  <c r="AF145" i="9" s="1"/>
  <c r="AF159" i="9" s="1"/>
  <c r="AF191" i="9" s="1"/>
  <c r="AF205" i="9" s="1"/>
  <c r="AF237" i="9" s="1"/>
  <c r="AF251" i="9" s="1"/>
  <c r="AF283" i="9" s="1"/>
  <c r="AF297" i="9" s="1"/>
  <c r="AF329" i="9" s="1"/>
  <c r="AF343" i="9" s="1"/>
  <c r="AF375" i="9" s="1"/>
  <c r="AF389" i="9" s="1"/>
  <c r="AF421" i="9" s="1"/>
  <c r="AF435" i="9" s="1"/>
  <c r="AF467" i="9" s="1"/>
  <c r="AG53" i="9"/>
  <c r="AG67" i="9" s="1"/>
  <c r="AG99" i="9" s="1"/>
  <c r="AG113" i="9" s="1"/>
  <c r="AG145" i="9" s="1"/>
  <c r="AG159" i="9" s="1"/>
  <c r="AG191" i="9" s="1"/>
  <c r="AG205" i="9" s="1"/>
  <c r="AG237" i="9" s="1"/>
  <c r="AG251" i="9" s="1"/>
  <c r="AG283" i="9" s="1"/>
  <c r="AG297" i="9" s="1"/>
  <c r="AG329" i="9" s="1"/>
  <c r="AG343" i="9" s="1"/>
  <c r="AG375" i="9" s="1"/>
  <c r="AG389" i="9" s="1"/>
  <c r="AG421" i="9" s="1"/>
  <c r="AG435" i="9" s="1"/>
  <c r="AG467" i="9" s="1"/>
  <c r="AH53" i="9"/>
  <c r="AH67" i="9" s="1"/>
  <c r="AH99" i="9" s="1"/>
  <c r="AH113" i="9" s="1"/>
  <c r="AH145" i="9" s="1"/>
  <c r="AH159" i="9" s="1"/>
  <c r="AH191" i="9" s="1"/>
  <c r="AH205" i="9" s="1"/>
  <c r="AH237" i="9" s="1"/>
  <c r="AH251" i="9" s="1"/>
  <c r="AH283" i="9" s="1"/>
  <c r="AH297" i="9" s="1"/>
  <c r="AH329" i="9" s="1"/>
  <c r="AH343" i="9" s="1"/>
  <c r="AH375" i="9" s="1"/>
  <c r="AH389" i="9" s="1"/>
  <c r="AH421" i="9" s="1"/>
  <c r="AH435" i="9" s="1"/>
  <c r="AH467" i="9" s="1"/>
  <c r="AJ53" i="9"/>
  <c r="AJ67" i="9" s="1"/>
  <c r="AJ99" i="9" s="1"/>
  <c r="AJ113" i="9" s="1"/>
  <c r="AJ145" i="9" s="1"/>
  <c r="AJ159" i="9" s="1"/>
  <c r="AJ191" i="9" s="1"/>
  <c r="AJ205" i="9" s="1"/>
  <c r="AJ237" i="9" s="1"/>
  <c r="AJ251" i="9" s="1"/>
  <c r="AJ283" i="9" s="1"/>
  <c r="AJ297" i="9" s="1"/>
  <c r="AJ329" i="9" s="1"/>
  <c r="AJ343" i="9" s="1"/>
  <c r="AJ375" i="9" s="1"/>
  <c r="AJ389" i="9" s="1"/>
  <c r="AJ421" i="9" s="1"/>
  <c r="AJ435" i="9" s="1"/>
  <c r="AJ467" i="9" s="1"/>
  <c r="AK53" i="9"/>
  <c r="AK67" i="9" s="1"/>
  <c r="AK99" i="9" s="1"/>
  <c r="AK113" i="9" s="1"/>
  <c r="AK145" i="9" s="1"/>
  <c r="AK159" i="9" s="1"/>
  <c r="AK191" i="9" s="1"/>
  <c r="AK205" i="9" s="1"/>
  <c r="AK237" i="9" s="1"/>
  <c r="AK251" i="9" s="1"/>
  <c r="AK283" i="9" s="1"/>
  <c r="AK297" i="9" s="1"/>
  <c r="AK329" i="9" s="1"/>
  <c r="AK343" i="9" s="1"/>
  <c r="AK375" i="9" s="1"/>
  <c r="AK389" i="9" s="1"/>
  <c r="AK421" i="9" s="1"/>
  <c r="AK435" i="9" s="1"/>
  <c r="AK467" i="9" s="1"/>
  <c r="L53" i="9"/>
  <c r="L67" i="9" s="1"/>
  <c r="L99" i="9" s="1"/>
  <c r="L113" i="9" s="1"/>
  <c r="L145" i="9" s="1"/>
  <c r="L159" i="9" s="1"/>
  <c r="L191" i="9" s="1"/>
  <c r="L205" i="9" s="1"/>
  <c r="L237" i="9" s="1"/>
  <c r="L251" i="9" s="1"/>
  <c r="L283" i="9" s="1"/>
  <c r="L297" i="9" s="1"/>
  <c r="L329" i="9" s="1"/>
  <c r="L343" i="9" s="1"/>
  <c r="L375" i="9" s="1"/>
  <c r="L389" i="9" s="1"/>
  <c r="L421" i="9" s="1"/>
  <c r="L435" i="9" s="1"/>
  <c r="L467" i="9" s="1"/>
  <c r="M53" i="9"/>
  <c r="M67" i="9" s="1"/>
  <c r="M99" i="9" s="1"/>
  <c r="M113" i="9" s="1"/>
  <c r="M145" i="9" s="1"/>
  <c r="M159" i="9" s="1"/>
  <c r="M191" i="9" s="1"/>
  <c r="M205" i="9" s="1"/>
  <c r="M237" i="9" s="1"/>
  <c r="M251" i="9" s="1"/>
  <c r="M283" i="9" s="1"/>
  <c r="M297" i="9" s="1"/>
  <c r="M329" i="9" s="1"/>
  <c r="M343" i="9" s="1"/>
  <c r="M375" i="9" s="1"/>
  <c r="M389" i="9" s="1"/>
  <c r="M421" i="9" s="1"/>
  <c r="M435" i="9" s="1"/>
  <c r="M467" i="9" s="1"/>
  <c r="N53" i="9"/>
  <c r="N67" i="9" s="1"/>
  <c r="N99" i="9" s="1"/>
  <c r="N113" i="9" s="1"/>
  <c r="N145" i="9" s="1"/>
  <c r="N159" i="9" s="1"/>
  <c r="N191" i="9" s="1"/>
  <c r="N205" i="9" s="1"/>
  <c r="N237" i="9" s="1"/>
  <c r="N251" i="9" s="1"/>
  <c r="N283" i="9" s="1"/>
  <c r="N297" i="9" s="1"/>
  <c r="N329" i="9" s="1"/>
  <c r="N343" i="9" s="1"/>
  <c r="N375" i="9" s="1"/>
  <c r="N389" i="9" s="1"/>
  <c r="N421" i="9" s="1"/>
  <c r="N435" i="9" s="1"/>
  <c r="N467" i="9" s="1"/>
  <c r="O53" i="9"/>
  <c r="O67" i="9" s="1"/>
  <c r="O99" i="9" s="1"/>
  <c r="O113" i="9" s="1"/>
  <c r="O145" i="9" s="1"/>
  <c r="O159" i="9" s="1"/>
  <c r="O191" i="9" s="1"/>
  <c r="O205" i="9" s="1"/>
  <c r="O237" i="9" s="1"/>
  <c r="O251" i="9" s="1"/>
  <c r="O283" i="9" s="1"/>
  <c r="O297" i="9" s="1"/>
  <c r="O329" i="9" s="1"/>
  <c r="O343" i="9" s="1"/>
  <c r="O375" i="9" s="1"/>
  <c r="O389" i="9" s="1"/>
  <c r="O421" i="9" s="1"/>
  <c r="O435" i="9" s="1"/>
  <c r="O467" i="9" s="1"/>
  <c r="P53" i="9"/>
  <c r="P67" i="9" s="1"/>
  <c r="P99" i="9" s="1"/>
  <c r="P113" i="9" s="1"/>
  <c r="P145" i="9" s="1"/>
  <c r="P159" i="9" s="1"/>
  <c r="P191" i="9" s="1"/>
  <c r="P205" i="9" s="1"/>
  <c r="P237" i="9" s="1"/>
  <c r="P251" i="9" s="1"/>
  <c r="P283" i="9" s="1"/>
  <c r="P297" i="9" s="1"/>
  <c r="P329" i="9" s="1"/>
  <c r="P343" i="9" s="1"/>
  <c r="P375" i="9" s="1"/>
  <c r="P389" i="9" s="1"/>
  <c r="P421" i="9" s="1"/>
  <c r="P435" i="9" s="1"/>
  <c r="P467" i="9" s="1"/>
  <c r="Q53" i="9"/>
  <c r="Q67" i="9" s="1"/>
  <c r="Q99" i="9" s="1"/>
  <c r="Q113" i="9" s="1"/>
  <c r="Q145" i="9" s="1"/>
  <c r="Q159" i="9" s="1"/>
  <c r="Q191" i="9" s="1"/>
  <c r="Q205" i="9" s="1"/>
  <c r="Q237" i="9" s="1"/>
  <c r="Q251" i="9" s="1"/>
  <c r="Q283" i="9" s="1"/>
  <c r="Q297" i="9" s="1"/>
  <c r="Q329" i="9" s="1"/>
  <c r="Q343" i="9" s="1"/>
  <c r="Q375" i="9" s="1"/>
  <c r="Q389" i="9" s="1"/>
  <c r="Q421" i="9" s="1"/>
  <c r="Q435" i="9" s="1"/>
  <c r="Q467" i="9" s="1"/>
  <c r="R53" i="9"/>
  <c r="R67" i="9" s="1"/>
  <c r="R99" i="9" s="1"/>
  <c r="R113" i="9" s="1"/>
  <c r="R145" i="9" s="1"/>
  <c r="R159" i="9" s="1"/>
  <c r="R191" i="9" s="1"/>
  <c r="R205" i="9" s="1"/>
  <c r="R237" i="9" s="1"/>
  <c r="R251" i="9" s="1"/>
  <c r="R283" i="9" s="1"/>
  <c r="R297" i="9" s="1"/>
  <c r="R329" i="9" s="1"/>
  <c r="R343" i="9" s="1"/>
  <c r="R375" i="9" s="1"/>
  <c r="R389" i="9" s="1"/>
  <c r="R421" i="9" s="1"/>
  <c r="R435" i="9" s="1"/>
  <c r="R467" i="9" s="1"/>
  <c r="C53" i="9"/>
  <c r="C67" i="9" s="1"/>
  <c r="C99" i="9" s="1"/>
  <c r="C113" i="9" s="1"/>
  <c r="C145" i="9" s="1"/>
  <c r="C159" i="9" s="1"/>
  <c r="C191" i="9" s="1"/>
  <c r="C205" i="9" s="1"/>
  <c r="C237" i="9" s="1"/>
  <c r="C251" i="9" s="1"/>
  <c r="C283" i="9" s="1"/>
  <c r="C297" i="9" s="1"/>
  <c r="C329" i="9" s="1"/>
  <c r="C343" i="9" s="1"/>
  <c r="C375" i="9" s="1"/>
  <c r="C389" i="9" s="1"/>
  <c r="C421" i="9" s="1"/>
  <c r="C435" i="9" s="1"/>
  <c r="C467" i="9" s="1"/>
  <c r="D53" i="9"/>
  <c r="D67" i="9" s="1"/>
  <c r="D99" i="9" s="1"/>
  <c r="D113" i="9" s="1"/>
  <c r="D145" i="9" s="1"/>
  <c r="D159" i="9" s="1"/>
  <c r="D191" i="9" s="1"/>
  <c r="D205" i="9" s="1"/>
  <c r="D237" i="9" s="1"/>
  <c r="D251" i="9" s="1"/>
  <c r="D283" i="9" s="1"/>
  <c r="D297" i="9" s="1"/>
  <c r="D329" i="9" s="1"/>
  <c r="D343" i="9" s="1"/>
  <c r="D375" i="9" s="1"/>
  <c r="D389" i="9" s="1"/>
  <c r="D421" i="9" s="1"/>
  <c r="D435" i="9" s="1"/>
  <c r="D467" i="9" s="1"/>
  <c r="E53" i="9"/>
  <c r="E67" i="9" s="1"/>
  <c r="E99" i="9" s="1"/>
  <c r="E113" i="9" s="1"/>
  <c r="E145" i="9" s="1"/>
  <c r="E159" i="9" s="1"/>
  <c r="E191" i="9" s="1"/>
  <c r="E205" i="9" s="1"/>
  <c r="E237" i="9" s="1"/>
  <c r="E251" i="9" s="1"/>
  <c r="E283" i="9" s="1"/>
  <c r="E297" i="9" s="1"/>
  <c r="E329" i="9" s="1"/>
  <c r="E343" i="9" s="1"/>
  <c r="E375" i="9" s="1"/>
  <c r="E389" i="9" s="1"/>
  <c r="E421" i="9" s="1"/>
  <c r="E435" i="9" s="1"/>
  <c r="E467" i="9" s="1"/>
  <c r="F53" i="9"/>
  <c r="F67" i="9" s="1"/>
  <c r="F99" i="9" s="1"/>
  <c r="F113" i="9" s="1"/>
  <c r="F145" i="9" s="1"/>
  <c r="F159" i="9" s="1"/>
  <c r="F191" i="9" s="1"/>
  <c r="F205" i="9" s="1"/>
  <c r="F237" i="9" s="1"/>
  <c r="F251" i="9" s="1"/>
  <c r="F283" i="9" s="1"/>
  <c r="F297" i="9" s="1"/>
  <c r="F329" i="9" s="1"/>
  <c r="F343" i="9" s="1"/>
  <c r="F375" i="9" s="1"/>
  <c r="F389" i="9" s="1"/>
  <c r="F421" i="9" s="1"/>
  <c r="F435" i="9" s="1"/>
  <c r="F467" i="9" s="1"/>
  <c r="B53" i="9"/>
  <c r="B67" i="9" s="1"/>
  <c r="B99" i="9" s="1"/>
  <c r="B113" i="9" s="1"/>
  <c r="B145" i="9" s="1"/>
  <c r="B159" i="9" s="1"/>
  <c r="B191" i="9" s="1"/>
  <c r="B205" i="9" s="1"/>
  <c r="B237" i="9" s="1"/>
  <c r="B251" i="9" s="1"/>
  <c r="B283" i="9" s="1"/>
  <c r="B297" i="9" s="1"/>
  <c r="B329" i="9" s="1"/>
  <c r="B343" i="9" s="1"/>
  <c r="B375" i="9" s="1"/>
  <c r="B389" i="9" s="1"/>
  <c r="B421" i="9" s="1"/>
  <c r="B435" i="9" s="1"/>
  <c r="B467" i="9" s="1"/>
  <c r="C516" i="9"/>
  <c r="E516" i="9"/>
  <c r="G516" i="9"/>
  <c r="AJ12" i="9"/>
  <c r="AJ58" i="9"/>
  <c r="G7" i="9"/>
  <c r="G435" i="9" s="1"/>
  <c r="I237" i="9"/>
  <c r="I467" i="9"/>
  <c r="I421" i="9"/>
  <c r="I375" i="9"/>
  <c r="I329" i="9"/>
  <c r="I283" i="9"/>
  <c r="H10" i="9"/>
  <c r="Y489" i="9"/>
  <c r="Y499" i="9" s="1"/>
  <c r="Y509" i="9" s="1"/>
  <c r="T489" i="9"/>
  <c r="T499" i="9" s="1"/>
  <c r="T509" i="9" s="1"/>
  <c r="I191" i="9"/>
  <c r="I145" i="9"/>
  <c r="I99" i="9"/>
  <c r="I53" i="9"/>
  <c r="G159" i="7"/>
  <c r="G21" i="11" l="1"/>
  <c r="D33" i="13"/>
  <c r="U495" i="2"/>
  <c r="U499" i="2" s="1"/>
  <c r="U495" i="15" s="1"/>
  <c r="U499" i="15" s="1"/>
  <c r="U485" i="2"/>
  <c r="U489" i="2" s="1"/>
  <c r="U485" i="15" s="1"/>
  <c r="U489" i="15" s="1"/>
  <c r="U485" i="4" s="1"/>
  <c r="U489" i="4" s="1"/>
  <c r="G205" i="4"/>
  <c r="AJ380" i="5"/>
  <c r="C426" i="5"/>
  <c r="AJ426" i="5" s="1"/>
  <c r="I34" i="32"/>
  <c r="K36" i="29" s="1"/>
  <c r="AJ380" i="10"/>
  <c r="C426" i="10"/>
  <c r="AJ426" i="10" s="1"/>
  <c r="C426" i="11"/>
  <c r="AJ426" i="11" s="1"/>
  <c r="AJ380" i="11"/>
  <c r="C426" i="7"/>
  <c r="AJ426" i="7" s="1"/>
  <c r="AJ380" i="7"/>
  <c r="AJ380" i="9"/>
  <c r="C426" i="9"/>
  <c r="AJ426" i="9" s="1"/>
  <c r="AE23" i="13"/>
  <c r="I34" i="24"/>
  <c r="K36" i="21" s="1"/>
  <c r="C426" i="6"/>
  <c r="AJ426" i="6" s="1"/>
  <c r="AJ380" i="6"/>
  <c r="C426" i="2"/>
  <c r="AJ426" i="2" s="1"/>
  <c r="AJ380" i="2"/>
  <c r="G205" i="11"/>
  <c r="G251" i="11"/>
  <c r="G113" i="11"/>
  <c r="G435" i="11"/>
  <c r="G205" i="1"/>
  <c r="G102" i="2"/>
  <c r="G148" i="15" s="1"/>
  <c r="G194" i="4" s="1"/>
  <c r="G240" i="5" s="1"/>
  <c r="G286" i="6" s="1"/>
  <c r="G332" i="7" s="1"/>
  <c r="G378" i="8" s="1"/>
  <c r="G424" i="9" s="1"/>
  <c r="G102" i="1"/>
  <c r="G251" i="8"/>
  <c r="N32" i="13"/>
  <c r="AJ58" i="1"/>
  <c r="AJ58" i="12"/>
  <c r="E379" i="2"/>
  <c r="E241" i="2"/>
  <c r="AK149" i="2"/>
  <c r="E103" i="2"/>
  <c r="AK425" i="2"/>
  <c r="E333" i="2"/>
  <c r="AK287" i="2"/>
  <c r="E195" i="2"/>
  <c r="AK379" i="2"/>
  <c r="E425" i="2"/>
  <c r="AK333" i="2"/>
  <c r="E287" i="2"/>
  <c r="E149" i="2"/>
  <c r="AK241" i="2"/>
  <c r="AK195" i="2"/>
  <c r="AK103" i="2"/>
  <c r="G56" i="15"/>
  <c r="G102" i="4" s="1"/>
  <c r="G148" i="5" s="1"/>
  <c r="G194" i="6" s="1"/>
  <c r="G240" i="7" s="1"/>
  <c r="G286" i="8" s="1"/>
  <c r="G332" i="9" s="1"/>
  <c r="G378" i="10" s="1"/>
  <c r="G424" i="11" s="1"/>
  <c r="G21" i="4"/>
  <c r="G21" i="8"/>
  <c r="G389" i="2"/>
  <c r="G159" i="2"/>
  <c r="G251" i="2"/>
  <c r="K53" i="15"/>
  <c r="K67" i="15" s="1"/>
  <c r="K99" i="15" s="1"/>
  <c r="K113" i="15" s="1"/>
  <c r="K145" i="15" s="1"/>
  <c r="K159" i="15" s="1"/>
  <c r="K191" i="15" s="1"/>
  <c r="K205" i="15" s="1"/>
  <c r="K237" i="15" s="1"/>
  <c r="K251" i="15" s="1"/>
  <c r="K283" i="15" s="1"/>
  <c r="K297" i="15" s="1"/>
  <c r="K329" i="15" s="1"/>
  <c r="K343" i="15" s="1"/>
  <c r="K375" i="15" s="1"/>
  <c r="K389" i="15" s="1"/>
  <c r="K421" i="15" s="1"/>
  <c r="K435" i="15" s="1"/>
  <c r="K467" i="15" s="1"/>
  <c r="K7" i="15" s="1"/>
  <c r="K53" i="2"/>
  <c r="K67" i="2" s="1"/>
  <c r="K99" i="2" s="1"/>
  <c r="K113" i="2" s="1"/>
  <c r="K145" i="2" s="1"/>
  <c r="K159" i="2" s="1"/>
  <c r="K191" i="2" s="1"/>
  <c r="K205" i="2" s="1"/>
  <c r="K237" i="2" s="1"/>
  <c r="K251" i="2" s="1"/>
  <c r="K283" i="2" s="1"/>
  <c r="K297" i="2" s="1"/>
  <c r="K329" i="2" s="1"/>
  <c r="K343" i="2" s="1"/>
  <c r="K375" i="2" s="1"/>
  <c r="K389" i="2" s="1"/>
  <c r="K421" i="2" s="1"/>
  <c r="K435" i="2" s="1"/>
  <c r="K467" i="2" s="1"/>
  <c r="J23" i="13" s="1"/>
  <c r="K53" i="7"/>
  <c r="K67" i="7" s="1"/>
  <c r="K99" i="7" s="1"/>
  <c r="K113" i="7" s="1"/>
  <c r="K145" i="7" s="1"/>
  <c r="K159" i="7" s="1"/>
  <c r="K191" i="7" s="1"/>
  <c r="K205" i="7" s="1"/>
  <c r="K237" i="7" s="1"/>
  <c r="K251" i="7" s="1"/>
  <c r="K283" i="7" s="1"/>
  <c r="K297" i="7" s="1"/>
  <c r="K329" i="7" s="1"/>
  <c r="K343" i="7" s="1"/>
  <c r="K375" i="7" s="1"/>
  <c r="K389" i="7" s="1"/>
  <c r="K421" i="7" s="1"/>
  <c r="K435" i="7" s="1"/>
  <c r="K467" i="7" s="1"/>
  <c r="O476" i="7" s="1"/>
  <c r="AK11" i="2"/>
  <c r="E57" i="2"/>
  <c r="AK57" i="2"/>
  <c r="Z39" i="13"/>
  <c r="U27" i="13"/>
  <c r="AH27" i="13"/>
  <c r="G297" i="8"/>
  <c r="K53" i="1"/>
  <c r="K67" i="1" s="1"/>
  <c r="K99" i="1" s="1"/>
  <c r="K113" i="1" s="1"/>
  <c r="K145" i="1" s="1"/>
  <c r="K159" i="1" s="1"/>
  <c r="K191" i="1" s="1"/>
  <c r="K205" i="1" s="1"/>
  <c r="K237" i="1" s="1"/>
  <c r="K251" i="1" s="1"/>
  <c r="K283" i="1" s="1"/>
  <c r="K297" i="1" s="1"/>
  <c r="K329" i="1" s="1"/>
  <c r="K343" i="1" s="1"/>
  <c r="K375" i="1" s="1"/>
  <c r="K389" i="1" s="1"/>
  <c r="K421" i="1" s="1"/>
  <c r="K435" i="1" s="1"/>
  <c r="K467" i="1" s="1"/>
  <c r="J22" i="13" s="1"/>
  <c r="K53" i="8"/>
  <c r="K67" i="8" s="1"/>
  <c r="K99" i="8" s="1"/>
  <c r="K113" i="8" s="1"/>
  <c r="K145" i="8" s="1"/>
  <c r="K159" i="8" s="1"/>
  <c r="K191" i="8" s="1"/>
  <c r="K205" i="8" s="1"/>
  <c r="K237" i="8" s="1"/>
  <c r="K251" i="8" s="1"/>
  <c r="K283" i="8" s="1"/>
  <c r="K297" i="8" s="1"/>
  <c r="K329" i="8" s="1"/>
  <c r="K343" i="8" s="1"/>
  <c r="K375" i="8" s="1"/>
  <c r="K389" i="8" s="1"/>
  <c r="K421" i="8" s="1"/>
  <c r="K435" i="8" s="1"/>
  <c r="K467" i="8" s="1"/>
  <c r="O476" i="8" s="1"/>
  <c r="K53" i="5"/>
  <c r="K67" i="5" s="1"/>
  <c r="K99" i="5" s="1"/>
  <c r="K113" i="5" s="1"/>
  <c r="K145" i="5" s="1"/>
  <c r="K159" i="5" s="1"/>
  <c r="K191" i="5" s="1"/>
  <c r="K205" i="5" s="1"/>
  <c r="K237" i="5" s="1"/>
  <c r="K251" i="5" s="1"/>
  <c r="K283" i="5" s="1"/>
  <c r="K297" i="5" s="1"/>
  <c r="K329" i="5" s="1"/>
  <c r="K343" i="5" s="1"/>
  <c r="K375" i="5" s="1"/>
  <c r="K389" i="5" s="1"/>
  <c r="K421" i="5" s="1"/>
  <c r="K435" i="5" s="1"/>
  <c r="K467" i="5" s="1"/>
  <c r="B27" i="13"/>
  <c r="Q27" i="13"/>
  <c r="E39" i="13"/>
  <c r="B33" i="13"/>
  <c r="X33" i="13"/>
  <c r="C33" i="13"/>
  <c r="AC27" i="13"/>
  <c r="B22" i="13"/>
  <c r="N27" i="13"/>
  <c r="X39" i="13"/>
  <c r="Q24" i="13"/>
  <c r="R7" i="15"/>
  <c r="F33" i="13"/>
  <c r="M27" i="13"/>
  <c r="V27" i="13"/>
  <c r="F7" i="12"/>
  <c r="I13" i="18" s="1"/>
  <c r="M14" i="17" s="1"/>
  <c r="F39" i="13"/>
  <c r="AK7" i="4"/>
  <c r="I37" i="28" s="1"/>
  <c r="K39" i="25" s="1"/>
  <c r="AI27" i="13"/>
  <c r="AE7" i="2"/>
  <c r="I31" i="31" s="1"/>
  <c r="L33" i="29" s="1"/>
  <c r="AD23" i="13"/>
  <c r="Q7" i="8"/>
  <c r="I15" i="23" s="1"/>
  <c r="L16" i="21" s="1"/>
  <c r="P33" i="13"/>
  <c r="AE7" i="12"/>
  <c r="I31" i="18" s="1"/>
  <c r="M33" i="17" s="1"/>
  <c r="AD39" i="13"/>
  <c r="AK7" i="7"/>
  <c r="I37" i="24" s="1"/>
  <c r="K39" i="21" s="1"/>
  <c r="AI32" i="13"/>
  <c r="AC7" i="2"/>
  <c r="I29" i="31" s="1"/>
  <c r="L31" i="29" s="1"/>
  <c r="I31" i="29" s="1"/>
  <c r="AB23" i="13"/>
  <c r="D7" i="12"/>
  <c r="I11" i="18" s="1"/>
  <c r="M12" i="17" s="1"/>
  <c r="D39" i="13"/>
  <c r="X7" i="8"/>
  <c r="H24" i="23" s="1"/>
  <c r="L25" i="21" s="1"/>
  <c r="W33" i="13"/>
  <c r="AA7" i="4"/>
  <c r="I27" i="28" s="1"/>
  <c r="K29" i="25" s="1"/>
  <c r="Z27" i="13"/>
  <c r="AC7" i="4"/>
  <c r="I29" i="28" s="1"/>
  <c r="K31" i="25" s="1"/>
  <c r="AB27" i="13"/>
  <c r="AG7" i="1"/>
  <c r="I33" i="32" s="1"/>
  <c r="K35" i="29" s="1"/>
  <c r="AF22" i="13"/>
  <c r="AG7" i="8"/>
  <c r="I33" i="23" s="1"/>
  <c r="L35" i="21" s="1"/>
  <c r="AF33" i="13"/>
  <c r="Y7" i="4"/>
  <c r="H25" i="28" s="1"/>
  <c r="K26" i="25" s="1"/>
  <c r="X27" i="13"/>
  <c r="G67" i="6"/>
  <c r="C29" i="13"/>
  <c r="L39" i="13"/>
  <c r="H514" i="10"/>
  <c r="O483" i="10" s="1"/>
  <c r="G159" i="8"/>
  <c r="G389" i="8"/>
  <c r="H514" i="4"/>
  <c r="O483" i="4" s="1"/>
  <c r="G67" i="8"/>
  <c r="G113" i="2"/>
  <c r="G343" i="2"/>
  <c r="G251" i="6"/>
  <c r="B39" i="13"/>
  <c r="W23" i="13"/>
  <c r="K27" i="13"/>
  <c r="O27" i="13"/>
  <c r="W27" i="13"/>
  <c r="V33" i="13"/>
  <c r="AC33" i="13"/>
  <c r="Q39" i="13"/>
  <c r="H514" i="7"/>
  <c r="O483" i="7" s="1"/>
  <c r="G21" i="2"/>
  <c r="G205" i="8"/>
  <c r="G435" i="8"/>
  <c r="K53" i="12"/>
  <c r="K67" i="12" s="1"/>
  <c r="K99" i="12" s="1"/>
  <c r="K113" i="12" s="1"/>
  <c r="K145" i="12" s="1"/>
  <c r="K159" i="12" s="1"/>
  <c r="K191" i="12" s="1"/>
  <c r="K205" i="12" s="1"/>
  <c r="K237" i="12" s="1"/>
  <c r="K251" i="12" s="1"/>
  <c r="K283" i="12" s="1"/>
  <c r="K297" i="12" s="1"/>
  <c r="K329" i="12" s="1"/>
  <c r="K343" i="12" s="1"/>
  <c r="K375" i="12" s="1"/>
  <c r="K389" i="12" s="1"/>
  <c r="K421" i="12" s="1"/>
  <c r="K435" i="12" s="1"/>
  <c r="K467" i="12" s="1"/>
  <c r="J39" i="13" s="1"/>
  <c r="K53" i="10"/>
  <c r="K67" i="10" s="1"/>
  <c r="K99" i="10" s="1"/>
  <c r="K113" i="10" s="1"/>
  <c r="K145" i="10" s="1"/>
  <c r="K159" i="10" s="1"/>
  <c r="K191" i="10" s="1"/>
  <c r="K205" i="10" s="1"/>
  <c r="K237" i="10" s="1"/>
  <c r="K251" i="10" s="1"/>
  <c r="K283" i="10" s="1"/>
  <c r="K297" i="10" s="1"/>
  <c r="K329" i="10" s="1"/>
  <c r="K343" i="10" s="1"/>
  <c r="K375" i="10" s="1"/>
  <c r="K389" i="10" s="1"/>
  <c r="K421" i="10" s="1"/>
  <c r="K435" i="10" s="1"/>
  <c r="K467" i="10" s="1"/>
  <c r="O476" i="10" s="1"/>
  <c r="K53" i="9"/>
  <c r="K67" i="9" s="1"/>
  <c r="K99" i="9" s="1"/>
  <c r="K113" i="9" s="1"/>
  <c r="K145" i="9" s="1"/>
  <c r="K159" i="9" s="1"/>
  <c r="K191" i="9" s="1"/>
  <c r="K205" i="9" s="1"/>
  <c r="K237" i="9" s="1"/>
  <c r="K251" i="9" s="1"/>
  <c r="K283" i="9" s="1"/>
  <c r="K297" i="9" s="1"/>
  <c r="K329" i="9" s="1"/>
  <c r="K343" i="9" s="1"/>
  <c r="K375" i="9" s="1"/>
  <c r="K389" i="9" s="1"/>
  <c r="K421" i="9" s="1"/>
  <c r="K435" i="9" s="1"/>
  <c r="K467" i="9" s="1"/>
  <c r="J34" i="13" s="1"/>
  <c r="G21" i="1"/>
  <c r="Y27" i="13"/>
  <c r="AD27" i="13"/>
  <c r="O33" i="13"/>
  <c r="AH33" i="13"/>
  <c r="G297" i="2"/>
  <c r="I15" i="18"/>
  <c r="M16" i="17" s="1"/>
  <c r="G113" i="8"/>
  <c r="O7" i="2"/>
  <c r="N23" i="13"/>
  <c r="W7" i="12"/>
  <c r="V39" i="13"/>
  <c r="Q7" i="4"/>
  <c r="S7" i="4" s="1"/>
  <c r="P27" i="13"/>
  <c r="Z7" i="1"/>
  <c r="I26" i="32" s="1"/>
  <c r="K28" i="29" s="1"/>
  <c r="Y22" i="13"/>
  <c r="U7" i="12"/>
  <c r="H22" i="18" s="1"/>
  <c r="M23" i="17" s="1"/>
  <c r="T39" i="13"/>
  <c r="O7" i="8"/>
  <c r="N33" i="13"/>
  <c r="AH7" i="8"/>
  <c r="AG33" i="13"/>
  <c r="AB7" i="4"/>
  <c r="I28" i="28" s="1"/>
  <c r="K30" i="25" s="1"/>
  <c r="AA27" i="13"/>
  <c r="AG7" i="4"/>
  <c r="I33" i="28" s="1"/>
  <c r="K35" i="25" s="1"/>
  <c r="AF27" i="13"/>
  <c r="C7" i="2"/>
  <c r="I10" i="31" s="1"/>
  <c r="L11" i="29" s="1"/>
  <c r="C23" i="13"/>
  <c r="C7" i="4"/>
  <c r="I10" i="28" s="1"/>
  <c r="K11" i="25" s="1"/>
  <c r="C27" i="13"/>
  <c r="B7" i="7"/>
  <c r="I9" i="24" s="1"/>
  <c r="K10" i="21" s="1"/>
  <c r="B32" i="13"/>
  <c r="AB7" i="2"/>
  <c r="I28" i="31" s="1"/>
  <c r="L30" i="29" s="1"/>
  <c r="AA23" i="13"/>
  <c r="AJ7" i="12"/>
  <c r="I36" i="18" s="1"/>
  <c r="M38" i="17" s="1"/>
  <c r="AH39" i="13"/>
  <c r="C7" i="12"/>
  <c r="I10" i="18" s="1"/>
  <c r="M11" i="17" s="1"/>
  <c r="C39" i="13"/>
  <c r="M7" i="8"/>
  <c r="L33" i="13"/>
  <c r="AB7" i="8"/>
  <c r="I28" i="23" s="1"/>
  <c r="L30" i="21" s="1"/>
  <c r="AA33" i="13"/>
  <c r="U7" i="4"/>
  <c r="H22" i="28" s="1"/>
  <c r="K23" i="25" s="1"/>
  <c r="T27" i="13"/>
  <c r="L7" i="2"/>
  <c r="K23" i="13"/>
  <c r="E7" i="8"/>
  <c r="I12" i="23" s="1"/>
  <c r="L13" i="21" s="1"/>
  <c r="E33" i="13"/>
  <c r="D22" i="13"/>
  <c r="D7" i="1"/>
  <c r="I11" i="32" s="1"/>
  <c r="K12" i="29" s="1"/>
  <c r="N7" i="12"/>
  <c r="M39" i="13"/>
  <c r="V7" i="8"/>
  <c r="H23" i="23" s="1"/>
  <c r="L24" i="21" s="1"/>
  <c r="U33" i="13"/>
  <c r="E7" i="4"/>
  <c r="I12" i="28" s="1"/>
  <c r="K13" i="25" s="1"/>
  <c r="E27" i="13"/>
  <c r="G251" i="9"/>
  <c r="E7" i="15"/>
  <c r="I12" i="30" s="1"/>
  <c r="M13" i="29" s="1"/>
  <c r="G343" i="1"/>
  <c r="G343" i="6"/>
  <c r="G21" i="9"/>
  <c r="X23" i="13"/>
  <c r="G159" i="1"/>
  <c r="P39" i="13"/>
  <c r="G297" i="9"/>
  <c r="F23" i="13"/>
  <c r="AI23" i="13"/>
  <c r="M33" i="13"/>
  <c r="Y33" i="13"/>
  <c r="AI39" i="13"/>
  <c r="G251" i="5"/>
  <c r="G205" i="2"/>
  <c r="K53" i="11"/>
  <c r="K67" i="11" s="1"/>
  <c r="K99" i="11" s="1"/>
  <c r="K113" i="11" s="1"/>
  <c r="K145" i="11" s="1"/>
  <c r="K159" i="11" s="1"/>
  <c r="K191" i="11" s="1"/>
  <c r="K205" i="11" s="1"/>
  <c r="K237" i="11" s="1"/>
  <c r="K251" i="11" s="1"/>
  <c r="K283" i="11" s="1"/>
  <c r="K297" i="11" s="1"/>
  <c r="K329" i="11" s="1"/>
  <c r="K343" i="11" s="1"/>
  <c r="K375" i="11" s="1"/>
  <c r="K389" i="11" s="1"/>
  <c r="K421" i="11" s="1"/>
  <c r="K435" i="11" s="1"/>
  <c r="K467" i="11" s="1"/>
  <c r="O476" i="11" s="1"/>
  <c r="X7" i="7"/>
  <c r="H24" i="24" s="1"/>
  <c r="K25" i="21" s="1"/>
  <c r="H514" i="1"/>
  <c r="O483" i="1" s="1"/>
  <c r="H514" i="12"/>
  <c r="O483" i="12" s="1"/>
  <c r="K38" i="13"/>
  <c r="L7" i="11"/>
  <c r="O7" i="11"/>
  <c r="N38" i="13"/>
  <c r="AG38" i="13"/>
  <c r="AH7" i="11"/>
  <c r="X7" i="11"/>
  <c r="W38" i="13"/>
  <c r="X7" i="15"/>
  <c r="W24" i="13"/>
  <c r="W28" i="13"/>
  <c r="X7" i="5"/>
  <c r="AH7" i="4"/>
  <c r="AG27" i="13"/>
  <c r="G67" i="9"/>
  <c r="G113" i="9"/>
  <c r="G343" i="9"/>
  <c r="F27" i="13"/>
  <c r="AE27" i="13"/>
  <c r="G435" i="5"/>
  <c r="G205" i="5"/>
  <c r="U7" i="2"/>
  <c r="H22" i="31" s="1"/>
  <c r="L23" i="29" s="1"/>
  <c r="T23" i="13"/>
  <c r="W7" i="2"/>
  <c r="H24" i="31" s="1"/>
  <c r="L25" i="29" s="1"/>
  <c r="V23" i="13"/>
  <c r="L7" i="1"/>
  <c r="K22" i="13"/>
  <c r="G389" i="9"/>
  <c r="E38" i="13"/>
  <c r="E7" i="11"/>
  <c r="I12" i="19" s="1"/>
  <c r="L13" i="17" s="1"/>
  <c r="G389" i="15"/>
  <c r="G297" i="15"/>
  <c r="G205" i="15"/>
  <c r="G113" i="15"/>
  <c r="G21" i="15"/>
  <c r="G435" i="15"/>
  <c r="G67" i="15"/>
  <c r="G159" i="15"/>
  <c r="H514" i="15"/>
  <c r="O483" i="15" s="1"/>
  <c r="F49" i="29" s="1"/>
  <c r="AK7" i="6"/>
  <c r="I37" i="26" s="1"/>
  <c r="M39" i="25" s="1"/>
  <c r="AI29" i="13"/>
  <c r="Z32" i="13"/>
  <c r="AA7" i="7"/>
  <c r="I27" i="24" s="1"/>
  <c r="F22" i="13"/>
  <c r="F7" i="1"/>
  <c r="I13" i="32" s="1"/>
  <c r="K14" i="29" s="1"/>
  <c r="AG28" i="13"/>
  <c r="AH7" i="5"/>
  <c r="I34" i="27" s="1"/>
  <c r="G159" i="9"/>
  <c r="G205" i="9"/>
  <c r="D27" i="13"/>
  <c r="G297" i="10"/>
  <c r="G159" i="10"/>
  <c r="G343" i="15"/>
  <c r="Q7" i="1"/>
  <c r="P22" i="13"/>
  <c r="G297" i="1"/>
  <c r="H514" i="5"/>
  <c r="O483" i="5" s="1"/>
  <c r="X7" i="12"/>
  <c r="W39" i="13"/>
  <c r="AG7" i="12"/>
  <c r="I33" i="18" s="1"/>
  <c r="M35" i="17" s="1"/>
  <c r="AF39" i="13"/>
  <c r="J53" i="1"/>
  <c r="J67" i="1" s="1"/>
  <c r="J99" i="1" s="1"/>
  <c r="J113" i="1" s="1"/>
  <c r="J145" i="1" s="1"/>
  <c r="J159" i="1" s="1"/>
  <c r="J191" i="1" s="1"/>
  <c r="J205" i="1" s="1"/>
  <c r="J237" i="1" s="1"/>
  <c r="J251" i="1" s="1"/>
  <c r="J283" i="1" s="1"/>
  <c r="J297" i="1" s="1"/>
  <c r="J329" i="1" s="1"/>
  <c r="J343" i="1" s="1"/>
  <c r="J375" i="1" s="1"/>
  <c r="J389" i="1" s="1"/>
  <c r="J421" i="1" s="1"/>
  <c r="J435" i="1" s="1"/>
  <c r="J467" i="1" s="1"/>
  <c r="H514" i="2"/>
  <c r="O483" i="2" s="1"/>
  <c r="Z509" i="2"/>
  <c r="Z505" i="15" s="1"/>
  <c r="Z509" i="15" s="1"/>
  <c r="Z505" i="4" s="1"/>
  <c r="Z509" i="4" s="1"/>
  <c r="Z505" i="5" s="1"/>
  <c r="Z509" i="5" s="1"/>
  <c r="Z505" i="6" s="1"/>
  <c r="Z509" i="6" s="1"/>
  <c r="Z505" i="7" s="1"/>
  <c r="Z509" i="7" s="1"/>
  <c r="Z505" i="8" s="1"/>
  <c r="Z509" i="8" s="1"/>
  <c r="Z505" i="9" s="1"/>
  <c r="Z509" i="9" s="1"/>
  <c r="Z505" i="10" s="1"/>
  <c r="Z509" i="10" s="1"/>
  <c r="Z505" i="11" s="1"/>
  <c r="Z509" i="11" s="1"/>
  <c r="Z505" i="12" s="1"/>
  <c r="Z509" i="12" s="1"/>
  <c r="N56" i="13" s="1"/>
  <c r="M68" i="13"/>
  <c r="H514" i="8"/>
  <c r="O483" i="8" s="1"/>
  <c r="Y7" i="1"/>
  <c r="H25" i="32" s="1"/>
  <c r="K26" i="29" s="1"/>
  <c r="X22" i="13"/>
  <c r="W7" i="1"/>
  <c r="V22" i="13"/>
  <c r="R7" i="9"/>
  <c r="Q34" i="13"/>
  <c r="AJ7" i="9"/>
  <c r="I36" i="22" s="1"/>
  <c r="AH34" i="13"/>
  <c r="AA7" i="9"/>
  <c r="I27" i="22" s="1"/>
  <c r="M29" i="21" s="1"/>
  <c r="Z34" i="13"/>
  <c r="L37" i="13"/>
  <c r="M7" i="10"/>
  <c r="N37" i="13"/>
  <c r="O7" i="10"/>
  <c r="P7" i="10"/>
  <c r="I16" i="20" s="1"/>
  <c r="O37" i="13"/>
  <c r="Q37" i="13"/>
  <c r="R7" i="10"/>
  <c r="AF7" i="10"/>
  <c r="I32" i="20" s="1"/>
  <c r="AE37" i="13"/>
  <c r="AF37" i="13"/>
  <c r="AG7" i="10"/>
  <c r="I33" i="20" s="1"/>
  <c r="K35" i="17" s="1"/>
  <c r="AH37" i="13"/>
  <c r="AJ7" i="10"/>
  <c r="I36" i="20" s="1"/>
  <c r="K38" i="17" s="1"/>
  <c r="B7" i="10"/>
  <c r="I9" i="20" s="1"/>
  <c r="K10" i="17" s="1"/>
  <c r="B37" i="13"/>
  <c r="D37" i="13"/>
  <c r="D7" i="10"/>
  <c r="I11" i="20" s="1"/>
  <c r="K12" i="17" s="1"/>
  <c r="M38" i="13"/>
  <c r="N7" i="11"/>
  <c r="W7" i="11"/>
  <c r="V38" i="13"/>
  <c r="AE38" i="13"/>
  <c r="AF7" i="11"/>
  <c r="I32" i="19" s="1"/>
  <c r="L34" i="17" s="1"/>
  <c r="B38" i="13"/>
  <c r="B7" i="11"/>
  <c r="I9" i="19" s="1"/>
  <c r="L10" i="17" s="1"/>
  <c r="C7" i="11"/>
  <c r="I10" i="19" s="1"/>
  <c r="L11" i="17" s="1"/>
  <c r="C38" i="13"/>
  <c r="F7" i="11"/>
  <c r="I13" i="19" s="1"/>
  <c r="L14" i="17" s="1"/>
  <c r="F38" i="13"/>
  <c r="M28" i="13"/>
  <c r="N7" i="5"/>
  <c r="P7" i="5"/>
  <c r="I16" i="27" s="1"/>
  <c r="O28" i="13"/>
  <c r="T28" i="13"/>
  <c r="U7" i="5"/>
  <c r="Z7" i="5"/>
  <c r="I26" i="27" s="1"/>
  <c r="Y28" i="13"/>
  <c r="AF7" i="5"/>
  <c r="I32" i="27" s="1"/>
  <c r="L34" i="25" s="1"/>
  <c r="AE28" i="13"/>
  <c r="F7" i="15"/>
  <c r="I13" i="30" s="1"/>
  <c r="F24" i="13"/>
  <c r="P7" i="6"/>
  <c r="I16" i="26" s="1"/>
  <c r="M17" i="25" s="1"/>
  <c r="O29" i="13"/>
  <c r="Q29" i="13"/>
  <c r="R7" i="6"/>
  <c r="X7" i="6"/>
  <c r="H24" i="26" s="1"/>
  <c r="M25" i="25" s="1"/>
  <c r="W29" i="13"/>
  <c r="AE7" i="6"/>
  <c r="I31" i="26" s="1"/>
  <c r="AD29" i="13"/>
  <c r="L7" i="7"/>
  <c r="K32" i="13"/>
  <c r="M7" i="7"/>
  <c r="L32" i="13"/>
  <c r="Q7" i="7"/>
  <c r="I15" i="24" s="1"/>
  <c r="K16" i="21" s="1"/>
  <c r="P32" i="13"/>
  <c r="B7" i="9"/>
  <c r="I9" i="22" s="1"/>
  <c r="M10" i="21" s="1"/>
  <c r="B34" i="13"/>
  <c r="O34" i="13"/>
  <c r="P7" i="9"/>
  <c r="I16" i="22" s="1"/>
  <c r="M17" i="21" s="1"/>
  <c r="L34" i="13"/>
  <c r="M7" i="9"/>
  <c r="AE34" i="13"/>
  <c r="AF7" i="9"/>
  <c r="I32" i="22" s="1"/>
  <c r="M34" i="21" s="1"/>
  <c r="Y7" i="9"/>
  <c r="H25" i="22" s="1"/>
  <c r="X34" i="13"/>
  <c r="V7" i="9"/>
  <c r="H23" i="22" s="1"/>
  <c r="M24" i="21" s="1"/>
  <c r="U34" i="13"/>
  <c r="N7" i="10"/>
  <c r="M37" i="13"/>
  <c r="V7" i="10"/>
  <c r="H23" i="20" s="1"/>
  <c r="K24" i="17" s="1"/>
  <c r="U37" i="13"/>
  <c r="AD37" i="13"/>
  <c r="AE7" i="10"/>
  <c r="I31" i="20" s="1"/>
  <c r="K33" i="17" s="1"/>
  <c r="AI37" i="13"/>
  <c r="AK7" i="10"/>
  <c r="I37" i="20" s="1"/>
  <c r="K39" i="17" s="1"/>
  <c r="AK7" i="11"/>
  <c r="I37" i="19" s="1"/>
  <c r="L39" i="17" s="1"/>
  <c r="AI38" i="13"/>
  <c r="M7" i="5"/>
  <c r="L28" i="13"/>
  <c r="Q28" i="13"/>
  <c r="R7" i="5"/>
  <c r="U28" i="13"/>
  <c r="V7" i="5"/>
  <c r="H23" i="27" s="1"/>
  <c r="L24" i="25" s="1"/>
  <c r="W7" i="5"/>
  <c r="V28" i="13"/>
  <c r="AE7" i="5"/>
  <c r="I31" i="27" s="1"/>
  <c r="L33" i="25" s="1"/>
  <c r="AD28" i="13"/>
  <c r="AJ7" i="5"/>
  <c r="I36" i="27" s="1"/>
  <c r="AH28" i="13"/>
  <c r="E28" i="13"/>
  <c r="E7" i="5"/>
  <c r="I12" i="27" s="1"/>
  <c r="L13" i="25" s="1"/>
  <c r="M24" i="13"/>
  <c r="N7" i="15"/>
  <c r="V24" i="13"/>
  <c r="W7" i="15"/>
  <c r="AE7" i="15"/>
  <c r="I31" i="30" s="1"/>
  <c r="AD24" i="13"/>
  <c r="AG7" i="15"/>
  <c r="I33" i="30" s="1"/>
  <c r="M35" i="29" s="1"/>
  <c r="AF24" i="13"/>
  <c r="AH24" i="13"/>
  <c r="AJ7" i="15"/>
  <c r="I36" i="30" s="1"/>
  <c r="M38" i="29" s="1"/>
  <c r="B7" i="6"/>
  <c r="I9" i="26" s="1"/>
  <c r="M10" i="25" s="1"/>
  <c r="B29" i="13"/>
  <c r="AA7" i="6"/>
  <c r="I27" i="26" s="1"/>
  <c r="M29" i="25" s="1"/>
  <c r="Z29" i="13"/>
  <c r="AD7" i="6"/>
  <c r="I30" i="26" s="1"/>
  <c r="M32" i="25" s="1"/>
  <c r="AC29" i="13"/>
  <c r="AG7" i="6"/>
  <c r="I33" i="26" s="1"/>
  <c r="AF29" i="13"/>
  <c r="E7" i="6"/>
  <c r="I12" i="26" s="1"/>
  <c r="M13" i="25" s="1"/>
  <c r="E29" i="13"/>
  <c r="P7" i="7"/>
  <c r="I16" i="24" s="1"/>
  <c r="O32" i="13"/>
  <c r="U7" i="7"/>
  <c r="T32" i="13"/>
  <c r="AB7" i="7"/>
  <c r="I28" i="24" s="1"/>
  <c r="K30" i="21" s="1"/>
  <c r="AA32" i="13"/>
  <c r="AG7" i="7"/>
  <c r="I33" i="24" s="1"/>
  <c r="K35" i="21" s="1"/>
  <c r="AF32" i="13"/>
  <c r="D32" i="13"/>
  <c r="D7" i="7"/>
  <c r="I11" i="24" s="1"/>
  <c r="K12" i="21" s="1"/>
  <c r="O7" i="1"/>
  <c r="N22" i="13"/>
  <c r="F34" i="13"/>
  <c r="F7" i="9"/>
  <c r="I13" i="22" s="1"/>
  <c r="M14" i="21" s="1"/>
  <c r="N7" i="9"/>
  <c r="M34" i="13"/>
  <c r="AE7" i="9"/>
  <c r="I31" i="22" s="1"/>
  <c r="M33" i="21" s="1"/>
  <c r="AD34" i="13"/>
  <c r="W7" i="9"/>
  <c r="V34" i="13"/>
  <c r="F7" i="10"/>
  <c r="I13" i="20" s="1"/>
  <c r="K14" i="17" s="1"/>
  <c r="F37" i="13"/>
  <c r="T37" i="13"/>
  <c r="U7" i="10"/>
  <c r="X37" i="13"/>
  <c r="Y7" i="10"/>
  <c r="H25" i="20" s="1"/>
  <c r="Y37" i="13"/>
  <c r="Z7" i="10"/>
  <c r="I26" i="20" s="1"/>
  <c r="K28" i="17" s="1"/>
  <c r="AB7" i="10"/>
  <c r="I28" i="20" s="1"/>
  <c r="K30" i="17" s="1"/>
  <c r="AA37" i="13"/>
  <c r="AB37" i="13"/>
  <c r="AC7" i="10"/>
  <c r="I29" i="20" s="1"/>
  <c r="C37" i="13"/>
  <c r="C7" i="10"/>
  <c r="I10" i="20" s="1"/>
  <c r="AC7" i="11"/>
  <c r="I29" i="19" s="1"/>
  <c r="L31" i="17" s="1"/>
  <c r="AB38" i="13"/>
  <c r="P7" i="11"/>
  <c r="I16" i="19" s="1"/>
  <c r="L17" i="17" s="1"/>
  <c r="O38" i="13"/>
  <c r="Z7" i="11"/>
  <c r="I26" i="19" s="1"/>
  <c r="L28" i="17" s="1"/>
  <c r="Y38" i="13"/>
  <c r="AD7" i="11"/>
  <c r="I30" i="19" s="1"/>
  <c r="L32" i="17" s="1"/>
  <c r="AC38" i="13"/>
  <c r="AJ7" i="11"/>
  <c r="I36" i="19" s="1"/>
  <c r="L38" i="17" s="1"/>
  <c r="AH38" i="13"/>
  <c r="K28" i="13"/>
  <c r="L7" i="5"/>
  <c r="Q7" i="5"/>
  <c r="P28" i="13"/>
  <c r="Y7" i="5"/>
  <c r="H25" i="27" s="1"/>
  <c r="L26" i="25" s="1"/>
  <c r="X28" i="13"/>
  <c r="AA28" i="13"/>
  <c r="AB7" i="5"/>
  <c r="I28" i="27" s="1"/>
  <c r="AD7" i="5"/>
  <c r="I30" i="27" s="1"/>
  <c r="L32" i="25" s="1"/>
  <c r="AC28" i="13"/>
  <c r="L24" i="13"/>
  <c r="M7" i="15"/>
  <c r="P7" i="15"/>
  <c r="I16" i="30" s="1"/>
  <c r="M17" i="29" s="1"/>
  <c r="I17" i="29" s="1"/>
  <c r="O24" i="13"/>
  <c r="AB7" i="15"/>
  <c r="I28" i="30" s="1"/>
  <c r="M30" i="29" s="1"/>
  <c r="AA24" i="13"/>
  <c r="T29" i="13"/>
  <c r="U7" i="6"/>
  <c r="D7" i="6"/>
  <c r="I11" i="26" s="1"/>
  <c r="M12" i="25" s="1"/>
  <c r="D29" i="13"/>
  <c r="Y7" i="7"/>
  <c r="H25" i="24" s="1"/>
  <c r="K26" i="21" s="1"/>
  <c r="X32" i="13"/>
  <c r="Z7" i="7"/>
  <c r="I26" i="24" s="1"/>
  <c r="K28" i="21" s="1"/>
  <c r="Y32" i="13"/>
  <c r="AF7" i="7"/>
  <c r="I32" i="24" s="1"/>
  <c r="K34" i="21" s="1"/>
  <c r="AE32" i="13"/>
  <c r="F7" i="7"/>
  <c r="I13" i="24" s="1"/>
  <c r="K14" i="21" s="1"/>
  <c r="F32" i="13"/>
  <c r="E34" i="13"/>
  <c r="E7" i="9"/>
  <c r="I12" i="22" s="1"/>
  <c r="M13" i="21" s="1"/>
  <c r="O7" i="9"/>
  <c r="N34" i="13"/>
  <c r="AF34" i="13"/>
  <c r="AG7" i="9"/>
  <c r="I33" i="22" s="1"/>
  <c r="M35" i="21" s="1"/>
  <c r="AD7" i="9"/>
  <c r="I30" i="22" s="1"/>
  <c r="M32" i="21" s="1"/>
  <c r="AC34" i="13"/>
  <c r="X7" i="9"/>
  <c r="W34" i="13"/>
  <c r="L7" i="10"/>
  <c r="K37" i="13"/>
  <c r="W7" i="10"/>
  <c r="V37" i="13"/>
  <c r="AH7" i="10"/>
  <c r="AG37" i="13"/>
  <c r="P38" i="13"/>
  <c r="Q7" i="11"/>
  <c r="AE7" i="11"/>
  <c r="I31" i="19" s="1"/>
  <c r="AD38" i="13"/>
  <c r="O7" i="5"/>
  <c r="N28" i="13"/>
  <c r="AC7" i="5"/>
  <c r="I29" i="27" s="1"/>
  <c r="AB28" i="13"/>
  <c r="D7" i="9"/>
  <c r="I11" i="22" s="1"/>
  <c r="D34" i="13"/>
  <c r="C7" i="9"/>
  <c r="I10" i="22" s="1"/>
  <c r="M11" i="21" s="1"/>
  <c r="I11" i="21" s="1"/>
  <c r="C34" i="13"/>
  <c r="P34" i="13"/>
  <c r="Q7" i="9"/>
  <c r="K34" i="13"/>
  <c r="L7" i="9"/>
  <c r="AI34" i="13"/>
  <c r="AK7" i="9"/>
  <c r="I37" i="22" s="1"/>
  <c r="AH7" i="9"/>
  <c r="I34" i="22" s="1"/>
  <c r="AG34" i="13"/>
  <c r="AC7" i="9"/>
  <c r="I29" i="22" s="1"/>
  <c r="AB34" i="13"/>
  <c r="AB7" i="9"/>
  <c r="I28" i="22" s="1"/>
  <c r="M30" i="21" s="1"/>
  <c r="AA34" i="13"/>
  <c r="Z7" i="9"/>
  <c r="I26" i="22" s="1"/>
  <c r="M28" i="21" s="1"/>
  <c r="Y34" i="13"/>
  <c r="T34" i="13"/>
  <c r="U7" i="9"/>
  <c r="Q7" i="10"/>
  <c r="P37" i="13"/>
  <c r="X7" i="10"/>
  <c r="W37" i="13"/>
  <c r="AA7" i="10"/>
  <c r="I27" i="20" s="1"/>
  <c r="K29" i="17" s="1"/>
  <c r="Z37" i="13"/>
  <c r="AD7" i="10"/>
  <c r="I30" i="20" s="1"/>
  <c r="K32" i="17" s="1"/>
  <c r="AC37" i="13"/>
  <c r="E37" i="13"/>
  <c r="E7" i="10"/>
  <c r="I12" i="20" s="1"/>
  <c r="K13" i="17" s="1"/>
  <c r="L38" i="13"/>
  <c r="M7" i="11"/>
  <c r="AA7" i="11"/>
  <c r="I27" i="19" s="1"/>
  <c r="L29" i="17" s="1"/>
  <c r="Z38" i="13"/>
  <c r="D7" i="11"/>
  <c r="I11" i="19" s="1"/>
  <c r="L12" i="17" s="1"/>
  <c r="D38" i="13"/>
  <c r="AA7" i="5"/>
  <c r="I27" i="27" s="1"/>
  <c r="Z28" i="13"/>
  <c r="AF28" i="13"/>
  <c r="AG7" i="5"/>
  <c r="I33" i="27" s="1"/>
  <c r="L35" i="25" s="1"/>
  <c r="AK7" i="5"/>
  <c r="I37" i="27" s="1"/>
  <c r="AI28" i="13"/>
  <c r="F7" i="5"/>
  <c r="I13" i="27" s="1"/>
  <c r="L14" i="25" s="1"/>
  <c r="F28" i="13"/>
  <c r="L7" i="15"/>
  <c r="K24" i="13"/>
  <c r="N24" i="13"/>
  <c r="O7" i="15"/>
  <c r="AA7" i="15"/>
  <c r="I27" i="30" s="1"/>
  <c r="M29" i="29" s="1"/>
  <c r="Z24" i="13"/>
  <c r="AE24" i="13"/>
  <c r="AF7" i="15"/>
  <c r="I32" i="30" s="1"/>
  <c r="AH7" i="15"/>
  <c r="I34" i="30" s="1"/>
  <c r="AG24" i="13"/>
  <c r="AI24" i="13"/>
  <c r="AK7" i="15"/>
  <c r="I37" i="30" s="1"/>
  <c r="Q7" i="6"/>
  <c r="P29" i="13"/>
  <c r="Y7" i="6"/>
  <c r="H25" i="26" s="1"/>
  <c r="M26" i="25" s="1"/>
  <c r="X29" i="13"/>
  <c r="AF7" i="6"/>
  <c r="I32" i="26" s="1"/>
  <c r="AE29" i="13"/>
  <c r="AH7" i="6"/>
  <c r="AG29" i="13"/>
  <c r="F7" i="6"/>
  <c r="I13" i="26" s="1"/>
  <c r="F29" i="13"/>
  <c r="N7" i="7"/>
  <c r="M32" i="13"/>
  <c r="AE7" i="7"/>
  <c r="I31" i="24" s="1"/>
  <c r="AD32" i="13"/>
  <c r="AJ7" i="7"/>
  <c r="I36" i="24" s="1"/>
  <c r="K38" i="21" s="1"/>
  <c r="AH32" i="13"/>
  <c r="X24" i="13"/>
  <c r="Y7" i="15"/>
  <c r="H25" i="30" s="1"/>
  <c r="M26" i="29" s="1"/>
  <c r="AD7" i="15"/>
  <c r="I30" i="30" s="1"/>
  <c r="M32" i="29" s="1"/>
  <c r="AC24" i="13"/>
  <c r="E32" i="13"/>
  <c r="E7" i="7"/>
  <c r="I12" i="24" s="1"/>
  <c r="AA7" i="2"/>
  <c r="I27" i="31" s="1"/>
  <c r="L29" i="29" s="1"/>
  <c r="Z23" i="13"/>
  <c r="AD7" i="2"/>
  <c r="I30" i="31" s="1"/>
  <c r="L32" i="29" s="1"/>
  <c r="AC23" i="13"/>
  <c r="Z7" i="12"/>
  <c r="I26" i="18" s="1"/>
  <c r="M28" i="17" s="1"/>
  <c r="Y39" i="13"/>
  <c r="Q32" i="13"/>
  <c r="C7" i="5"/>
  <c r="I10" i="27" s="1"/>
  <c r="L11" i="25" s="1"/>
  <c r="D7" i="5"/>
  <c r="I11" i="27" s="1"/>
  <c r="K29" i="13"/>
  <c r="AB29" i="13"/>
  <c r="U38" i="13"/>
  <c r="AE39" i="13"/>
  <c r="T24" i="13"/>
  <c r="U22" i="13"/>
  <c r="Y24" i="13"/>
  <c r="Z7" i="15"/>
  <c r="I26" i="30" s="1"/>
  <c r="M28" i="29" s="1"/>
  <c r="AB7" i="6"/>
  <c r="I28" i="26" s="1"/>
  <c r="M30" i="25" s="1"/>
  <c r="AA29" i="13"/>
  <c r="Z7" i="6"/>
  <c r="I26" i="26" s="1"/>
  <c r="M28" i="25" s="1"/>
  <c r="Y29" i="13"/>
  <c r="V7" i="7"/>
  <c r="H23" i="24" s="1"/>
  <c r="K24" i="21" s="1"/>
  <c r="U32" i="13"/>
  <c r="AD7" i="7"/>
  <c r="I30" i="24" s="1"/>
  <c r="K32" i="21" s="1"/>
  <c r="AC32" i="13"/>
  <c r="N7" i="1"/>
  <c r="M22" i="13"/>
  <c r="R7" i="2"/>
  <c r="Q23" i="13"/>
  <c r="L7" i="12"/>
  <c r="K39" i="13"/>
  <c r="AC7" i="8"/>
  <c r="I29" i="23" s="1"/>
  <c r="L31" i="21" s="1"/>
  <c r="AB33" i="13"/>
  <c r="R7" i="11"/>
  <c r="U7" i="11"/>
  <c r="V29" i="13"/>
  <c r="C32" i="13"/>
  <c r="AH23" i="13"/>
  <c r="N29" i="13"/>
  <c r="AB32" i="13"/>
  <c r="Q33" i="13"/>
  <c r="L22" i="13"/>
  <c r="AB22" i="13"/>
  <c r="U7" i="1"/>
  <c r="T22" i="13"/>
  <c r="R7" i="1"/>
  <c r="Q22" i="13"/>
  <c r="AA7" i="1"/>
  <c r="I27" i="32" s="1"/>
  <c r="K29" i="29" s="1"/>
  <c r="Z22" i="13"/>
  <c r="AB7" i="1"/>
  <c r="I28" i="32" s="1"/>
  <c r="K30" i="29" s="1"/>
  <c r="AA22" i="13"/>
  <c r="AE7" i="1"/>
  <c r="I31" i="32" s="1"/>
  <c r="K33" i="29" s="1"/>
  <c r="AD22" i="13"/>
  <c r="AJ7" i="1"/>
  <c r="I36" i="32" s="1"/>
  <c r="K38" i="29" s="1"/>
  <c r="AH22" i="13"/>
  <c r="Q7" i="2"/>
  <c r="P23" i="13"/>
  <c r="AH7" i="2"/>
  <c r="AG23" i="13"/>
  <c r="D7" i="2"/>
  <c r="I11" i="31" s="1"/>
  <c r="L12" i="29" s="1"/>
  <c r="D23" i="13"/>
  <c r="L7" i="8"/>
  <c r="K33" i="13"/>
  <c r="AB7" i="11"/>
  <c r="I28" i="19" s="1"/>
  <c r="L30" i="17" s="1"/>
  <c r="AA38" i="13"/>
  <c r="D7" i="15"/>
  <c r="I11" i="30" s="1"/>
  <c r="M12" i="29" s="1"/>
  <c r="D24" i="13"/>
  <c r="M7" i="6"/>
  <c r="L29" i="13"/>
  <c r="G113" i="7"/>
  <c r="G297" i="7"/>
  <c r="G251" i="7"/>
  <c r="G21" i="7"/>
  <c r="G67" i="7"/>
  <c r="G343" i="7"/>
  <c r="AD7" i="1"/>
  <c r="I30" i="32" s="1"/>
  <c r="AC22" i="13"/>
  <c r="AH7" i="12"/>
  <c r="AG39" i="13"/>
  <c r="G205" i="7"/>
  <c r="AG7" i="11"/>
  <c r="I33" i="19" s="1"/>
  <c r="L35" i="17" s="1"/>
  <c r="C24" i="13"/>
  <c r="X38" i="13"/>
  <c r="V7" i="15"/>
  <c r="H23" i="30" s="1"/>
  <c r="M24" i="29" s="1"/>
  <c r="Q7" i="15"/>
  <c r="B28" i="13"/>
  <c r="B7" i="5"/>
  <c r="I9" i="27" s="1"/>
  <c r="L10" i="25" s="1"/>
  <c r="B24" i="13"/>
  <c r="B7" i="15"/>
  <c r="I9" i="30" s="1"/>
  <c r="M10" i="29" s="1"/>
  <c r="E7" i="1"/>
  <c r="I12" i="32" s="1"/>
  <c r="K13" i="29" s="1"/>
  <c r="E22" i="13"/>
  <c r="Z7" i="2"/>
  <c r="I26" i="31" s="1"/>
  <c r="L28" i="29" s="1"/>
  <c r="Y23" i="13"/>
  <c r="AF7" i="8"/>
  <c r="I32" i="23" s="1"/>
  <c r="L34" i="21" s="1"/>
  <c r="AE33" i="13"/>
  <c r="G389" i="7"/>
  <c r="G435" i="7"/>
  <c r="N7" i="6"/>
  <c r="H514" i="9"/>
  <c r="O483" i="9" s="1"/>
  <c r="B23" i="13"/>
  <c r="U29" i="13"/>
  <c r="AH29" i="13"/>
  <c r="V32" i="13"/>
  <c r="AG32" i="13"/>
  <c r="AD33" i="13"/>
  <c r="AA39" i="13"/>
  <c r="AB24" i="13"/>
  <c r="O22" i="13"/>
  <c r="AE22" i="13"/>
  <c r="H514" i="11"/>
  <c r="O483" i="11" s="1"/>
  <c r="G297" i="6"/>
  <c r="G113" i="6"/>
  <c r="G389" i="6"/>
  <c r="G159" i="6"/>
  <c r="G435" i="6"/>
  <c r="G205" i="6"/>
  <c r="C7" i="1"/>
  <c r="I10" i="32" s="1"/>
  <c r="K11" i="29" s="1"/>
  <c r="X7" i="1"/>
  <c r="W22" i="13"/>
  <c r="M7" i="2"/>
  <c r="L23" i="13"/>
  <c r="V7" i="2"/>
  <c r="H23" i="31" s="1"/>
  <c r="L24" i="29" s="1"/>
  <c r="U23" i="13"/>
  <c r="AG7" i="2"/>
  <c r="I33" i="31" s="1"/>
  <c r="AF23" i="13"/>
  <c r="E7" i="2"/>
  <c r="I12" i="31" s="1"/>
  <c r="L13" i="29" s="1"/>
  <c r="E23" i="13"/>
  <c r="AD7" i="12"/>
  <c r="I30" i="18" s="1"/>
  <c r="AC39" i="13"/>
  <c r="U7" i="8"/>
  <c r="T33" i="13"/>
  <c r="G205" i="10"/>
  <c r="G159" i="5"/>
  <c r="G343" i="5"/>
  <c r="G389" i="12"/>
  <c r="G205" i="12"/>
  <c r="G21" i="12"/>
  <c r="G343" i="12"/>
  <c r="G159" i="12"/>
  <c r="G297" i="12"/>
  <c r="G251" i="12"/>
  <c r="G435" i="12"/>
  <c r="G113" i="12"/>
  <c r="G67" i="12"/>
  <c r="G159" i="11"/>
  <c r="G389" i="11"/>
  <c r="AI33" i="13"/>
  <c r="N39" i="13"/>
  <c r="AB39" i="13"/>
  <c r="AG22" i="13"/>
  <c r="G21" i="10"/>
  <c r="G389" i="5"/>
  <c r="G113" i="5"/>
  <c r="G435" i="10"/>
  <c r="G251" i="10"/>
  <c r="G67" i="10"/>
  <c r="G343" i="11"/>
  <c r="G67" i="11"/>
  <c r="M23" i="13"/>
  <c r="O39" i="13"/>
  <c r="U39" i="13"/>
  <c r="AI22" i="13"/>
  <c r="G113" i="10"/>
  <c r="G343" i="10"/>
  <c r="G297" i="5"/>
  <c r="G67" i="5"/>
  <c r="H514" i="6"/>
  <c r="O483" i="6" s="1"/>
  <c r="K53" i="4"/>
  <c r="K67" i="4" s="1"/>
  <c r="K99" i="4" s="1"/>
  <c r="K113" i="4" s="1"/>
  <c r="K145" i="4" s="1"/>
  <c r="K159" i="4" s="1"/>
  <c r="K191" i="4" s="1"/>
  <c r="K205" i="4" s="1"/>
  <c r="K237" i="4" s="1"/>
  <c r="K251" i="4" s="1"/>
  <c r="K283" i="4" s="1"/>
  <c r="K297" i="4" s="1"/>
  <c r="K329" i="4" s="1"/>
  <c r="K343" i="4" s="1"/>
  <c r="K375" i="4" s="1"/>
  <c r="K389" i="4" s="1"/>
  <c r="K421" i="4" s="1"/>
  <c r="K435" i="4" s="1"/>
  <c r="K467" i="4" s="1"/>
  <c r="H24" i="28"/>
  <c r="K25" i="25" s="1"/>
  <c r="G389" i="1"/>
  <c r="G113" i="1"/>
  <c r="G435" i="1"/>
  <c r="G67" i="1"/>
  <c r="I14" i="28"/>
  <c r="K15" i="25" s="1"/>
  <c r="K53" i="6"/>
  <c r="K67" i="6" s="1"/>
  <c r="K99" i="6" s="1"/>
  <c r="K113" i="6" s="1"/>
  <c r="K145" i="6" s="1"/>
  <c r="K159" i="6" s="1"/>
  <c r="K191" i="6" s="1"/>
  <c r="K205" i="6" s="1"/>
  <c r="K237" i="6" s="1"/>
  <c r="K251" i="6" s="1"/>
  <c r="K283" i="6" s="1"/>
  <c r="K297" i="6" s="1"/>
  <c r="K329" i="6" s="1"/>
  <c r="K343" i="6" s="1"/>
  <c r="K375" i="6" s="1"/>
  <c r="K389" i="6" s="1"/>
  <c r="K421" i="6" s="1"/>
  <c r="K435" i="6" s="1"/>
  <c r="K467" i="6" s="1"/>
  <c r="H51" i="29"/>
  <c r="U475" i="4"/>
  <c r="U479" i="4" s="1"/>
  <c r="U475" i="5" s="1"/>
  <c r="U479" i="5" s="1"/>
  <c r="U475" i="6" s="1"/>
  <c r="U479" i="6" s="1"/>
  <c r="G67" i="2"/>
  <c r="G435" i="4"/>
  <c r="G159" i="4"/>
  <c r="G343" i="4"/>
  <c r="G113" i="4"/>
  <c r="G297" i="4"/>
  <c r="G251" i="4"/>
  <c r="G389" i="4"/>
  <c r="U509" i="2"/>
  <c r="U505" i="15" s="1"/>
  <c r="U509" i="15" s="1"/>
  <c r="U505" i="4" s="1"/>
  <c r="U509" i="4" s="1"/>
  <c r="U505" i="5" s="1"/>
  <c r="U509" i="5" s="1"/>
  <c r="U505" i="6" s="1"/>
  <c r="U509" i="6" s="1"/>
  <c r="U505" i="7" s="1"/>
  <c r="U509" i="7" s="1"/>
  <c r="U505" i="8" s="1"/>
  <c r="U509" i="8" s="1"/>
  <c r="U505" i="9" s="1"/>
  <c r="U509" i="9" s="1"/>
  <c r="U505" i="10" s="1"/>
  <c r="U509" i="10" s="1"/>
  <c r="U505" i="11" s="1"/>
  <c r="U509" i="11" s="1"/>
  <c r="U505" i="12" s="1"/>
  <c r="U509" i="12" s="1"/>
  <c r="N52" i="13" s="1"/>
  <c r="I37" i="21"/>
  <c r="E11" i="15"/>
  <c r="G10" i="4"/>
  <c r="G56" i="4"/>
  <c r="G102" i="5" s="1"/>
  <c r="G148" i="6" s="1"/>
  <c r="G194" i="7" s="1"/>
  <c r="G240" i="8" s="1"/>
  <c r="G286" i="9" s="1"/>
  <c r="G332" i="10" s="1"/>
  <c r="G378" i="11" s="1"/>
  <c r="G424" i="12" s="1"/>
  <c r="I37" i="17"/>
  <c r="F48" i="25"/>
  <c r="H50" i="25" s="1"/>
  <c r="F48" i="29"/>
  <c r="H50" i="29" s="1"/>
  <c r="F48" i="17"/>
  <c r="H50" i="17" s="1"/>
  <c r="I37" i="29"/>
  <c r="F48" i="21"/>
  <c r="H50" i="21" s="1"/>
  <c r="I37" i="25"/>
  <c r="F49" i="25" l="1"/>
  <c r="U495" i="4"/>
  <c r="U499" i="4" s="1"/>
  <c r="U485" i="5"/>
  <c r="U489" i="5" s="1"/>
  <c r="I34" i="18"/>
  <c r="M36" i="17" s="1"/>
  <c r="I34" i="20"/>
  <c r="K36" i="17" s="1"/>
  <c r="I34" i="19"/>
  <c r="L36" i="17" s="1"/>
  <c r="I34" i="26"/>
  <c r="M36" i="25" s="1"/>
  <c r="I34" i="28"/>
  <c r="K36" i="25" s="1"/>
  <c r="I34" i="23"/>
  <c r="L36" i="21" s="1"/>
  <c r="I34" i="31"/>
  <c r="L36" i="29" s="1"/>
  <c r="AJ104" i="12"/>
  <c r="AK379" i="15"/>
  <c r="AK241" i="15"/>
  <c r="E149" i="15"/>
  <c r="AK103" i="15"/>
  <c r="E425" i="15"/>
  <c r="AK333" i="15"/>
  <c r="E287" i="15"/>
  <c r="AK195" i="15"/>
  <c r="E379" i="15"/>
  <c r="AK425" i="15"/>
  <c r="AK287" i="15"/>
  <c r="AK149" i="15"/>
  <c r="E103" i="15"/>
  <c r="E195" i="15"/>
  <c r="E241" i="15"/>
  <c r="E333" i="15"/>
  <c r="AJ104" i="1"/>
  <c r="G148" i="1"/>
  <c r="G148" i="2"/>
  <c r="G194" i="15" s="1"/>
  <c r="G240" i="4" s="1"/>
  <c r="G286" i="5" s="1"/>
  <c r="G332" i="6" s="1"/>
  <c r="G378" i="7" s="1"/>
  <c r="G424" i="8" s="1"/>
  <c r="I15" i="28"/>
  <c r="K16" i="25" s="1"/>
  <c r="J28" i="13"/>
  <c r="S28" i="13" s="1"/>
  <c r="K7" i="5"/>
  <c r="AK57" i="15"/>
  <c r="AK11" i="15"/>
  <c r="E57" i="15"/>
  <c r="I15" i="32"/>
  <c r="K16" i="29" s="1"/>
  <c r="AF40" i="13"/>
  <c r="F49" i="17"/>
  <c r="I11" i="25"/>
  <c r="O476" i="15"/>
  <c r="I11" i="29"/>
  <c r="E40" i="13"/>
  <c r="I39" i="17"/>
  <c r="K7" i="8"/>
  <c r="K7" i="12"/>
  <c r="K7" i="1"/>
  <c r="O476" i="12"/>
  <c r="J33" i="13"/>
  <c r="S33" i="13" s="1"/>
  <c r="O476" i="1"/>
  <c r="H24" i="30"/>
  <c r="M25" i="29" s="1"/>
  <c r="I15" i="20"/>
  <c r="K16" i="17" s="1"/>
  <c r="I14" i="31"/>
  <c r="L15" i="29" s="1"/>
  <c r="I15" i="30"/>
  <c r="M16" i="29" s="1"/>
  <c r="O476" i="9"/>
  <c r="K7" i="7"/>
  <c r="I34" i="21"/>
  <c r="C40" i="13"/>
  <c r="F25" i="13"/>
  <c r="I38" i="17"/>
  <c r="X25" i="13"/>
  <c r="H24" i="19"/>
  <c r="L25" i="17" s="1"/>
  <c r="J32" i="13"/>
  <c r="S32" i="13" s="1"/>
  <c r="J37" i="13"/>
  <c r="S37" i="13" s="1"/>
  <c r="O476" i="5"/>
  <c r="Z30" i="13"/>
  <c r="K7" i="9"/>
  <c r="O476" i="2"/>
  <c r="AC30" i="13"/>
  <c r="Q40" i="13"/>
  <c r="I15" i="26"/>
  <c r="M16" i="25" s="1"/>
  <c r="T7" i="4"/>
  <c r="I28" i="29"/>
  <c r="I38" i="29"/>
  <c r="J24" i="13"/>
  <c r="S24" i="13" s="1"/>
  <c r="K7" i="2"/>
  <c r="I15" i="27"/>
  <c r="L16" i="25" s="1"/>
  <c r="H24" i="18"/>
  <c r="M25" i="17" s="1"/>
  <c r="C30" i="13"/>
  <c r="W35" i="13"/>
  <c r="I30" i="17"/>
  <c r="AF30" i="13"/>
  <c r="I12" i="17"/>
  <c r="R38" i="13"/>
  <c r="I30" i="21"/>
  <c r="X35" i="13"/>
  <c r="F40" i="13"/>
  <c r="I32" i="25"/>
  <c r="AI40" i="13"/>
  <c r="M30" i="13"/>
  <c r="B35" i="13"/>
  <c r="R27" i="13"/>
  <c r="K7" i="10"/>
  <c r="Z35" i="13"/>
  <c r="F30" i="13"/>
  <c r="C25" i="13"/>
  <c r="F49" i="21"/>
  <c r="AD25" i="13"/>
  <c r="H24" i="27"/>
  <c r="L25" i="25" s="1"/>
  <c r="H25" i="25" s="1"/>
  <c r="I13" i="17"/>
  <c r="H52" i="29"/>
  <c r="H53" i="29" s="1"/>
  <c r="K7" i="11"/>
  <c r="AG35" i="13"/>
  <c r="T30" i="13"/>
  <c r="AH35" i="13"/>
  <c r="AD30" i="13"/>
  <c r="W30" i="13"/>
  <c r="AA30" i="13"/>
  <c r="P25" i="13"/>
  <c r="K26" i="17"/>
  <c r="H26" i="17" s="1"/>
  <c r="M32" i="17"/>
  <c r="I32" i="17" s="1"/>
  <c r="L35" i="29"/>
  <c r="I35" i="29" s="1"/>
  <c r="R33" i="13"/>
  <c r="S7" i="2"/>
  <c r="L25" i="13"/>
  <c r="S7" i="1"/>
  <c r="K13" i="21"/>
  <c r="I13" i="21" s="1"/>
  <c r="AI30" i="13"/>
  <c r="M39" i="21"/>
  <c r="I39" i="21" s="1"/>
  <c r="I15" i="22"/>
  <c r="M16" i="21" s="1"/>
  <c r="I16" i="21" s="1"/>
  <c r="N35" i="13"/>
  <c r="M40" i="13"/>
  <c r="J38" i="13"/>
  <c r="L12" i="25"/>
  <c r="I12" i="25" s="1"/>
  <c r="M36" i="21"/>
  <c r="AI25" i="13"/>
  <c r="AE25" i="13"/>
  <c r="Y25" i="13"/>
  <c r="Q35" i="13"/>
  <c r="E35" i="13"/>
  <c r="K33" i="21"/>
  <c r="I33" i="21" s="1"/>
  <c r="M14" i="25"/>
  <c r="I14" i="25" s="1"/>
  <c r="M34" i="25"/>
  <c r="I34" i="25" s="1"/>
  <c r="M36" i="29"/>
  <c r="L39" i="25"/>
  <c r="I39" i="25" s="1"/>
  <c r="L29" i="25"/>
  <c r="I29" i="25" s="1"/>
  <c r="M31" i="21"/>
  <c r="I31" i="21" s="1"/>
  <c r="M12" i="21"/>
  <c r="I12" i="21" s="1"/>
  <c r="L31" i="25"/>
  <c r="I31" i="25" s="1"/>
  <c r="L33" i="17"/>
  <c r="I33" i="17" s="1"/>
  <c r="D30" i="13"/>
  <c r="L30" i="25"/>
  <c r="I30" i="25" s="1"/>
  <c r="K31" i="17"/>
  <c r="I31" i="17" s="1"/>
  <c r="K17" i="21"/>
  <c r="I17" i="21" s="1"/>
  <c r="M35" i="25"/>
  <c r="I35" i="25" s="1"/>
  <c r="M33" i="29"/>
  <c r="I33" i="29" s="1"/>
  <c r="L38" i="25"/>
  <c r="I38" i="25" s="1"/>
  <c r="M26" i="21"/>
  <c r="H26" i="21" s="1"/>
  <c r="M33" i="25"/>
  <c r="I33" i="25" s="1"/>
  <c r="M14" i="29"/>
  <c r="I14" i="29" s="1"/>
  <c r="L28" i="25"/>
  <c r="I28" i="25" s="1"/>
  <c r="L17" i="25"/>
  <c r="I17" i="25" s="1"/>
  <c r="D40" i="13"/>
  <c r="K34" i="17"/>
  <c r="I34" i="17" s="1"/>
  <c r="K17" i="17"/>
  <c r="I17" i="17" s="1"/>
  <c r="L40" i="13"/>
  <c r="M38" i="21"/>
  <c r="I38" i="21" s="1"/>
  <c r="L36" i="25"/>
  <c r="K29" i="21"/>
  <c r="I29" i="21" s="1"/>
  <c r="AJ27" i="13"/>
  <c r="K11" i="17"/>
  <c r="I11" i="17" s="1"/>
  <c r="W25" i="13"/>
  <c r="K32" i="29"/>
  <c r="I32" i="29" s="1"/>
  <c r="I14" i="26"/>
  <c r="M15" i="25" s="1"/>
  <c r="Q25" i="13"/>
  <c r="AG30" i="13"/>
  <c r="M39" i="29"/>
  <c r="I39" i="29" s="1"/>
  <c r="M34" i="29"/>
  <c r="I34" i="29" s="1"/>
  <c r="V40" i="13"/>
  <c r="E30" i="13"/>
  <c r="H24" i="25"/>
  <c r="I29" i="17"/>
  <c r="I35" i="17"/>
  <c r="AJ39" i="13"/>
  <c r="M35" i="13"/>
  <c r="I14" i="19"/>
  <c r="L15" i="17" s="1"/>
  <c r="W40" i="13"/>
  <c r="I30" i="29"/>
  <c r="N25" i="13"/>
  <c r="AF35" i="13"/>
  <c r="B30" i="13"/>
  <c r="I13" i="25"/>
  <c r="L30" i="13"/>
  <c r="U40" i="13"/>
  <c r="AE30" i="13"/>
  <c r="AI35" i="13"/>
  <c r="H26" i="29"/>
  <c r="V35" i="13"/>
  <c r="AH25" i="13"/>
  <c r="AA25" i="13"/>
  <c r="I28" i="17"/>
  <c r="AE35" i="13"/>
  <c r="X30" i="13"/>
  <c r="AJ38" i="13"/>
  <c r="AA40" i="13"/>
  <c r="I14" i="21"/>
  <c r="I35" i="21"/>
  <c r="Q30" i="13"/>
  <c r="AH40" i="13"/>
  <c r="AJ23" i="13"/>
  <c r="T7" i="15"/>
  <c r="T8" i="15" s="1"/>
  <c r="I13" i="29"/>
  <c r="I32" i="21"/>
  <c r="AJ24" i="13"/>
  <c r="P40" i="13"/>
  <c r="H26" i="25"/>
  <c r="X40" i="13"/>
  <c r="V25" i="13"/>
  <c r="H24" i="32"/>
  <c r="K25" i="29" s="1"/>
  <c r="I29" i="29"/>
  <c r="I12" i="29"/>
  <c r="J7" i="1"/>
  <c r="O474" i="1" s="1"/>
  <c r="O475" i="1" s="1"/>
  <c r="G22" i="13"/>
  <c r="J469" i="1"/>
  <c r="E2" i="1" s="1"/>
  <c r="I14" i="27"/>
  <c r="L15" i="25" s="1"/>
  <c r="S7" i="5"/>
  <c r="H51" i="25"/>
  <c r="U475" i="7"/>
  <c r="U479" i="7" s="1"/>
  <c r="U475" i="8" s="1"/>
  <c r="U479" i="8" s="1"/>
  <c r="U475" i="9" s="1"/>
  <c r="U479" i="9" s="1"/>
  <c r="AJ33" i="13"/>
  <c r="R23" i="13"/>
  <c r="O25" i="13"/>
  <c r="R22" i="13"/>
  <c r="T7" i="12"/>
  <c r="U35" i="13"/>
  <c r="AC40" i="13"/>
  <c r="H22" i="22"/>
  <c r="M23" i="21" s="1"/>
  <c r="T7" i="9"/>
  <c r="I14" i="22"/>
  <c r="M15" i="21" s="1"/>
  <c r="S7" i="9"/>
  <c r="S39" i="13"/>
  <c r="N30" i="13"/>
  <c r="I15" i="19"/>
  <c r="AJ29" i="13"/>
  <c r="R28" i="13"/>
  <c r="K30" i="13"/>
  <c r="I14" i="17"/>
  <c r="H22" i="24"/>
  <c r="K23" i="21" s="1"/>
  <c r="T7" i="7"/>
  <c r="I10" i="25"/>
  <c r="U30" i="13"/>
  <c r="P35" i="13"/>
  <c r="K35" i="13"/>
  <c r="R32" i="13"/>
  <c r="H22" i="27"/>
  <c r="L23" i="25" s="1"/>
  <c r="T7" i="5"/>
  <c r="B40" i="13"/>
  <c r="I25" i="28"/>
  <c r="AG25" i="13"/>
  <c r="H22" i="23"/>
  <c r="L23" i="21" s="1"/>
  <c r="T7" i="8"/>
  <c r="S7" i="11"/>
  <c r="AC25" i="13"/>
  <c r="Z25" i="13"/>
  <c r="I14" i="32"/>
  <c r="K15" i="29" s="1"/>
  <c r="AB25" i="13"/>
  <c r="I15" i="31"/>
  <c r="S7" i="6"/>
  <c r="AJ34" i="13"/>
  <c r="R34" i="13"/>
  <c r="S34" i="13"/>
  <c r="S23" i="13"/>
  <c r="H24" i="20"/>
  <c r="K25" i="17" s="1"/>
  <c r="F35" i="13"/>
  <c r="Y35" i="13"/>
  <c r="P30" i="13"/>
  <c r="H22" i="20"/>
  <c r="K23" i="17" s="1"/>
  <c r="T7" i="10"/>
  <c r="AA35" i="13"/>
  <c r="O35" i="13"/>
  <c r="AH30" i="13"/>
  <c r="V30" i="13"/>
  <c r="I14" i="24"/>
  <c r="K15" i="21" s="1"/>
  <c r="S7" i="7"/>
  <c r="AJ28" i="13"/>
  <c r="I10" i="17"/>
  <c r="N40" i="13"/>
  <c r="I10" i="29"/>
  <c r="I14" i="23"/>
  <c r="L15" i="21" s="1"/>
  <c r="S7" i="8"/>
  <c r="H22" i="32"/>
  <c r="K23" i="29" s="1"/>
  <c r="T7" i="1"/>
  <c r="I14" i="18"/>
  <c r="M15" i="17" s="1"/>
  <c r="S7" i="12"/>
  <c r="R29" i="13"/>
  <c r="I14" i="30"/>
  <c r="M15" i="29" s="1"/>
  <c r="S7" i="15"/>
  <c r="I14" i="20"/>
  <c r="K15" i="17" s="1"/>
  <c r="S7" i="10"/>
  <c r="H22" i="26"/>
  <c r="M23" i="25" s="1"/>
  <c r="T7" i="6"/>
  <c r="T35" i="13"/>
  <c r="AJ32" i="13"/>
  <c r="I25" i="31"/>
  <c r="O476" i="6"/>
  <c r="J29" i="13"/>
  <c r="S29" i="13" s="1"/>
  <c r="K7" i="6"/>
  <c r="K7" i="4"/>
  <c r="J27" i="13"/>
  <c r="O476" i="4"/>
  <c r="AF25" i="13"/>
  <c r="T7" i="2"/>
  <c r="B25" i="13"/>
  <c r="E25" i="13"/>
  <c r="D25" i="13"/>
  <c r="AJ22" i="13"/>
  <c r="T25" i="13"/>
  <c r="AB35" i="13"/>
  <c r="C35" i="13"/>
  <c r="H22" i="19"/>
  <c r="L23" i="17" s="1"/>
  <c r="T7" i="11"/>
  <c r="R39" i="13"/>
  <c r="M25" i="13"/>
  <c r="AC35" i="13"/>
  <c r="U25" i="13"/>
  <c r="AD35" i="13"/>
  <c r="R24" i="13"/>
  <c r="K25" i="13"/>
  <c r="Z40" i="13"/>
  <c r="AB30" i="13"/>
  <c r="AG40" i="13"/>
  <c r="R37" i="13"/>
  <c r="K40" i="13"/>
  <c r="I28" i="21"/>
  <c r="AB40" i="13"/>
  <c r="Y40" i="13"/>
  <c r="T40" i="13"/>
  <c r="AJ37" i="13"/>
  <c r="H24" i="22"/>
  <c r="M25" i="21" s="1"/>
  <c r="S22" i="13"/>
  <c r="D35" i="13"/>
  <c r="AD40" i="13"/>
  <c r="I10" i="21"/>
  <c r="L35" i="13"/>
  <c r="Y30" i="13"/>
  <c r="O30" i="13"/>
  <c r="AE40" i="13"/>
  <c r="O40" i="13"/>
  <c r="E11" i="4"/>
  <c r="G56" i="5"/>
  <c r="G102" i="6" s="1"/>
  <c r="G148" i="7" s="1"/>
  <c r="G194" i="8" s="1"/>
  <c r="G240" i="9" s="1"/>
  <c r="G286" i="10" s="1"/>
  <c r="G332" i="11" s="1"/>
  <c r="G378" i="12" s="1"/>
  <c r="G10" i="5"/>
  <c r="J38" i="28" l="1"/>
  <c r="U495" i="5"/>
  <c r="U499" i="5" s="1"/>
  <c r="U485" i="6"/>
  <c r="U489" i="6" s="1"/>
  <c r="J38" i="31"/>
  <c r="I36" i="17"/>
  <c r="I36" i="25"/>
  <c r="I36" i="21"/>
  <c r="T8" i="5"/>
  <c r="I36" i="29"/>
  <c r="AJ150" i="1"/>
  <c r="J17" i="28"/>
  <c r="AJ150" i="12"/>
  <c r="E379" i="4"/>
  <c r="E241" i="4"/>
  <c r="AK149" i="4"/>
  <c r="E103" i="4"/>
  <c r="AK425" i="4"/>
  <c r="E333" i="4"/>
  <c r="AK287" i="4"/>
  <c r="E195" i="4"/>
  <c r="AK379" i="4"/>
  <c r="AK103" i="4"/>
  <c r="AK195" i="4"/>
  <c r="E425" i="4"/>
  <c r="AK333" i="4"/>
  <c r="E287" i="4"/>
  <c r="E149" i="4"/>
  <c r="AK241" i="4"/>
  <c r="G194" i="2"/>
  <c r="G240" i="15" s="1"/>
  <c r="G286" i="4" s="1"/>
  <c r="G332" i="5" s="1"/>
  <c r="G378" i="6" s="1"/>
  <c r="G424" i="7" s="1"/>
  <c r="G194" i="1"/>
  <c r="J25" i="13"/>
  <c r="AK57" i="4"/>
  <c r="AK11" i="4"/>
  <c r="E57" i="4"/>
  <c r="T8" i="4"/>
  <c r="T8" i="2"/>
  <c r="T8" i="8"/>
  <c r="O478" i="1"/>
  <c r="J35" i="13"/>
  <c r="T8" i="1"/>
  <c r="T8" i="12"/>
  <c r="I25" i="30"/>
  <c r="J38" i="30" s="1"/>
  <c r="I28" i="13"/>
  <c r="T8" i="9"/>
  <c r="I15" i="25"/>
  <c r="I16" i="25"/>
  <c r="T8" i="11"/>
  <c r="J17" i="26"/>
  <c r="T8" i="7"/>
  <c r="C42" i="13"/>
  <c r="C7" i="13" s="1"/>
  <c r="AA42" i="13"/>
  <c r="AA7" i="13" s="1"/>
  <c r="J40" i="13"/>
  <c r="T8" i="10"/>
  <c r="I25" i="18"/>
  <c r="J38" i="18" s="1"/>
  <c r="F42" i="13"/>
  <c r="F7" i="13" s="1"/>
  <c r="G30" i="13"/>
  <c r="H30" i="13" s="1"/>
  <c r="G40" i="13"/>
  <c r="H40" i="13" s="1"/>
  <c r="S38" i="13"/>
  <c r="S40" i="13" s="1"/>
  <c r="G35" i="13"/>
  <c r="H35" i="13" s="1"/>
  <c r="M42" i="13"/>
  <c r="M7" i="13" s="1"/>
  <c r="L42" i="13"/>
  <c r="L7" i="13" s="1"/>
  <c r="I39" i="13"/>
  <c r="I33" i="13"/>
  <c r="I23" i="13"/>
  <c r="AI42" i="13"/>
  <c r="AI7" i="13" s="1"/>
  <c r="I29" i="13"/>
  <c r="AH42" i="13"/>
  <c r="AH7" i="13" s="1"/>
  <c r="N42" i="13"/>
  <c r="N7" i="13" s="1"/>
  <c r="I24" i="13"/>
  <c r="Q42" i="13"/>
  <c r="Q7" i="13" s="1"/>
  <c r="D42" i="13"/>
  <c r="D7" i="13" s="1"/>
  <c r="AF42" i="13"/>
  <c r="AF7" i="13" s="1"/>
  <c r="T8" i="6"/>
  <c r="L16" i="17"/>
  <c r="I16" i="17" s="1"/>
  <c r="X42" i="13"/>
  <c r="X7" i="13" s="1"/>
  <c r="AE42" i="13"/>
  <c r="AE7" i="13" s="1"/>
  <c r="W42" i="13"/>
  <c r="W7" i="13" s="1"/>
  <c r="J17" i="24"/>
  <c r="B42" i="13"/>
  <c r="B7" i="13" s="1"/>
  <c r="L16" i="29"/>
  <c r="I16" i="29" s="1"/>
  <c r="P42" i="13"/>
  <c r="P7" i="13" s="1"/>
  <c r="R30" i="13"/>
  <c r="J17" i="22"/>
  <c r="AD42" i="13"/>
  <c r="AD7" i="13" s="1"/>
  <c r="E42" i="13"/>
  <c r="E7" i="13" s="1"/>
  <c r="I34" i="13"/>
  <c r="H25" i="17"/>
  <c r="H24" i="17"/>
  <c r="H25" i="21"/>
  <c r="H24" i="21"/>
  <c r="H25" i="29"/>
  <c r="H24" i="29"/>
  <c r="Y42" i="13"/>
  <c r="Y7" i="13" s="1"/>
  <c r="AJ30" i="13"/>
  <c r="R35" i="13"/>
  <c r="V42" i="13"/>
  <c r="V7" i="13" s="1"/>
  <c r="AG42" i="13"/>
  <c r="AG7" i="13" s="1"/>
  <c r="I15" i="21"/>
  <c r="J18" i="21" s="1"/>
  <c r="J17" i="23"/>
  <c r="I25" i="20"/>
  <c r="J38" i="20" s="1"/>
  <c r="O42" i="13"/>
  <c r="O7" i="13" s="1"/>
  <c r="U42" i="13"/>
  <c r="U7" i="13" s="1"/>
  <c r="AJ25" i="13"/>
  <c r="T42" i="13"/>
  <c r="I25" i="22"/>
  <c r="J38" i="22" s="1"/>
  <c r="Z42" i="13"/>
  <c r="Z7" i="13" s="1"/>
  <c r="AC42" i="13"/>
  <c r="AC7" i="13" s="1"/>
  <c r="R25" i="13"/>
  <c r="J17" i="27"/>
  <c r="H22" i="13"/>
  <c r="J17" i="19"/>
  <c r="H23" i="29"/>
  <c r="I25" i="32"/>
  <c r="J38" i="32" s="1"/>
  <c r="AB42" i="13"/>
  <c r="AB7" i="13" s="1"/>
  <c r="J30" i="13"/>
  <c r="S27" i="13"/>
  <c r="I15" i="17"/>
  <c r="J17" i="18"/>
  <c r="I15" i="29"/>
  <c r="J17" i="32"/>
  <c r="J18" i="32" s="1"/>
  <c r="I25" i="23"/>
  <c r="J38" i="23" s="1"/>
  <c r="I37" i="13"/>
  <c r="J21" i="2"/>
  <c r="R40" i="13"/>
  <c r="K42" i="13"/>
  <c r="K7" i="13" s="1"/>
  <c r="I25" i="19"/>
  <c r="J38" i="19" s="1"/>
  <c r="I25" i="26"/>
  <c r="J38" i="26" s="1"/>
  <c r="J17" i="30"/>
  <c r="I22" i="13"/>
  <c r="S25" i="13"/>
  <c r="AJ40" i="13"/>
  <c r="I32" i="13"/>
  <c r="S35" i="13"/>
  <c r="AJ35" i="13"/>
  <c r="J17" i="20"/>
  <c r="J17" i="31"/>
  <c r="H23" i="25"/>
  <c r="I27" i="25" s="1"/>
  <c r="I25" i="27"/>
  <c r="J38" i="27" s="1"/>
  <c r="I25" i="24"/>
  <c r="J38" i="24" s="1"/>
  <c r="H51" i="21"/>
  <c r="U475" i="10"/>
  <c r="U479" i="10" s="1"/>
  <c r="U475" i="11" s="1"/>
  <c r="U479" i="11" s="1"/>
  <c r="U475" i="12" s="1"/>
  <c r="U479" i="12" s="1"/>
  <c r="N49" i="13" s="1"/>
  <c r="E11" i="5"/>
  <c r="G56" i="6"/>
  <c r="G102" i="7" s="1"/>
  <c r="G148" i="8" s="1"/>
  <c r="G194" i="9" s="1"/>
  <c r="G240" i="10" s="1"/>
  <c r="G286" i="11" s="1"/>
  <c r="G332" i="12" s="1"/>
  <c r="G10" i="6"/>
  <c r="U495" i="6" l="1"/>
  <c r="U499" i="6" s="1"/>
  <c r="U485" i="7"/>
  <c r="U489" i="7" s="1"/>
  <c r="J41" i="25"/>
  <c r="G240" i="2"/>
  <c r="G286" i="15" s="1"/>
  <c r="G332" i="4" s="1"/>
  <c r="G378" i="5" s="1"/>
  <c r="G424" i="6" s="1"/>
  <c r="G240" i="1"/>
  <c r="AK379" i="5"/>
  <c r="AK241" i="5"/>
  <c r="E149" i="5"/>
  <c r="AK103" i="5"/>
  <c r="E425" i="5"/>
  <c r="AK333" i="5"/>
  <c r="E287" i="5"/>
  <c r="AK195" i="5"/>
  <c r="E379" i="5"/>
  <c r="E241" i="5"/>
  <c r="E333" i="5"/>
  <c r="AK425" i="5"/>
  <c r="AK287" i="5"/>
  <c r="AK149" i="5"/>
  <c r="E103" i="5"/>
  <c r="E195" i="5"/>
  <c r="AJ196" i="1"/>
  <c r="AJ196" i="12"/>
  <c r="AK57" i="5"/>
  <c r="AK11" i="5"/>
  <c r="E57" i="5"/>
  <c r="J18" i="25"/>
  <c r="J42" i="13"/>
  <c r="J7" i="13" s="1"/>
  <c r="S7" i="13" s="1"/>
  <c r="I38" i="13"/>
  <c r="I27" i="29"/>
  <c r="J41" i="29" s="1"/>
  <c r="J18" i="29"/>
  <c r="J19" i="29" s="1"/>
  <c r="J18" i="17"/>
  <c r="H23" i="17"/>
  <c r="I27" i="17" s="1"/>
  <c r="J41" i="17" s="1"/>
  <c r="R7" i="13"/>
  <c r="I40" i="13"/>
  <c r="I25" i="13"/>
  <c r="I35" i="13"/>
  <c r="H51" i="17"/>
  <c r="H23" i="21"/>
  <c r="I27" i="21" s="1"/>
  <c r="J41" i="21" s="1"/>
  <c r="J53" i="2"/>
  <c r="J67" i="2" s="1"/>
  <c r="J99" i="2" s="1"/>
  <c r="J113" i="2" s="1"/>
  <c r="J145" i="2" s="1"/>
  <c r="J159" i="2" s="1"/>
  <c r="J191" i="2" s="1"/>
  <c r="J205" i="2" s="1"/>
  <c r="J237" i="2" s="1"/>
  <c r="J251" i="2" s="1"/>
  <c r="J283" i="2" s="1"/>
  <c r="J297" i="2" s="1"/>
  <c r="J329" i="2" s="1"/>
  <c r="J343" i="2" s="1"/>
  <c r="J375" i="2" s="1"/>
  <c r="J389" i="2" s="1"/>
  <c r="J421" i="2" s="1"/>
  <c r="J435" i="2" s="1"/>
  <c r="J467" i="2" s="1"/>
  <c r="O473" i="2"/>
  <c r="AJ42" i="13"/>
  <c r="T7" i="13"/>
  <c r="AJ7" i="13" s="1"/>
  <c r="R42" i="13"/>
  <c r="J39" i="32"/>
  <c r="J7" i="31" s="1"/>
  <c r="J18" i="31" s="1"/>
  <c r="J39" i="31" s="1"/>
  <c r="J7" i="30" s="1"/>
  <c r="J18" i="30" s="1"/>
  <c r="J39" i="30" s="1"/>
  <c r="J7" i="28" s="1"/>
  <c r="S30" i="13"/>
  <c r="I30" i="13" s="1"/>
  <c r="I27" i="13"/>
  <c r="E11" i="6"/>
  <c r="G56" i="7"/>
  <c r="G102" i="8" s="1"/>
  <c r="G148" i="9" s="1"/>
  <c r="G194" i="10" s="1"/>
  <c r="G240" i="11" s="1"/>
  <c r="G286" i="12" s="1"/>
  <c r="G10" i="7"/>
  <c r="U495" i="7" l="1"/>
  <c r="U499" i="7" s="1"/>
  <c r="H52" i="25"/>
  <c r="H53" i="25" s="1"/>
  <c r="U485" i="8"/>
  <c r="U489" i="8" s="1"/>
  <c r="AJ242" i="1"/>
  <c r="E379" i="6"/>
  <c r="E241" i="6"/>
  <c r="AK149" i="6"/>
  <c r="E103" i="6"/>
  <c r="AK425" i="6"/>
  <c r="E333" i="6"/>
  <c r="AK287" i="6"/>
  <c r="E195" i="6"/>
  <c r="AK379" i="6"/>
  <c r="AK241" i="6"/>
  <c r="E425" i="6"/>
  <c r="AK333" i="6"/>
  <c r="E287" i="6"/>
  <c r="E149" i="6"/>
  <c r="AK103" i="6"/>
  <c r="AK195" i="6"/>
  <c r="AJ242" i="12"/>
  <c r="G286" i="1"/>
  <c r="G286" i="2"/>
  <c r="G332" i="15" s="1"/>
  <c r="G378" i="4" s="1"/>
  <c r="G424" i="5" s="1"/>
  <c r="AK11" i="6"/>
  <c r="E57" i="6"/>
  <c r="AK57" i="6"/>
  <c r="J42" i="29"/>
  <c r="I7" i="13"/>
  <c r="J8" i="25"/>
  <c r="J19" i="25" s="1"/>
  <c r="J42" i="25" s="1"/>
  <c r="J18" i="28"/>
  <c r="J39" i="28" s="1"/>
  <c r="J7" i="27" s="1"/>
  <c r="J18" i="27" s="1"/>
  <c r="J39" i="27" s="1"/>
  <c r="J7" i="26" s="1"/>
  <c r="J18" i="26" s="1"/>
  <c r="J39" i="26" s="1"/>
  <c r="J7" i="24" s="1"/>
  <c r="S42" i="13"/>
  <c r="I42" i="13" s="1"/>
  <c r="J7" i="2"/>
  <c r="O474" i="2" s="1"/>
  <c r="O475" i="2" s="1"/>
  <c r="O478" i="2" s="1"/>
  <c r="J469" i="2"/>
  <c r="E2" i="2" s="1"/>
  <c r="G23" i="13"/>
  <c r="E11" i="7"/>
  <c r="G56" i="8"/>
  <c r="G102" i="9" s="1"/>
  <c r="G148" i="10" s="1"/>
  <c r="G194" i="11" s="1"/>
  <c r="G240" i="12" s="1"/>
  <c r="G10" i="8"/>
  <c r="U495" i="8" l="1"/>
  <c r="U499" i="8" s="1"/>
  <c r="U485" i="9"/>
  <c r="U489" i="9" s="1"/>
  <c r="AK379" i="7"/>
  <c r="AK241" i="7"/>
  <c r="E149" i="7"/>
  <c r="AK103" i="7"/>
  <c r="E425" i="7"/>
  <c r="AK333" i="7"/>
  <c r="E287" i="7"/>
  <c r="AK195" i="7"/>
  <c r="E379" i="7"/>
  <c r="E195" i="7"/>
  <c r="AK425" i="7"/>
  <c r="AK287" i="7"/>
  <c r="AK149" i="7"/>
  <c r="E103" i="7"/>
  <c r="E333" i="7"/>
  <c r="E241" i="7"/>
  <c r="AJ288" i="12"/>
  <c r="AJ288" i="1"/>
  <c r="G332" i="2"/>
  <c r="G378" i="15" s="1"/>
  <c r="G424" i="4" s="1"/>
  <c r="G332" i="1"/>
  <c r="AK57" i="7"/>
  <c r="AK11" i="7"/>
  <c r="E57" i="7"/>
  <c r="H23" i="13"/>
  <c r="J21" i="15"/>
  <c r="J18" i="24"/>
  <c r="J39" i="24" s="1"/>
  <c r="J7" i="23" s="1"/>
  <c r="J18" i="23" s="1"/>
  <c r="J39" i="23" s="1"/>
  <c r="J7" i="22" s="1"/>
  <c r="J18" i="22" s="1"/>
  <c r="J39" i="22" s="1"/>
  <c r="J7" i="20" s="1"/>
  <c r="J8" i="21"/>
  <c r="J19" i="21" s="1"/>
  <c r="J42" i="21" s="1"/>
  <c r="E11" i="8"/>
  <c r="G10" i="9"/>
  <c r="G56" i="9"/>
  <c r="G102" i="10" s="1"/>
  <c r="G148" i="11" s="1"/>
  <c r="G194" i="12" s="1"/>
  <c r="U495" i="9" l="1"/>
  <c r="U499" i="9" s="1"/>
  <c r="U485" i="10"/>
  <c r="U489" i="10" s="1"/>
  <c r="AJ334" i="1"/>
  <c r="G378" i="2"/>
  <c r="G424" i="15" s="1"/>
  <c r="G378" i="1"/>
  <c r="E379" i="8"/>
  <c r="E241" i="8"/>
  <c r="AK149" i="8"/>
  <c r="E103" i="8"/>
  <c r="AK425" i="8"/>
  <c r="E333" i="8"/>
  <c r="AK287" i="8"/>
  <c r="E195" i="8"/>
  <c r="AK379" i="8"/>
  <c r="AK195" i="8"/>
  <c r="AK103" i="8"/>
  <c r="E425" i="8"/>
  <c r="AK333" i="8"/>
  <c r="E287" i="8"/>
  <c r="AK241" i="8"/>
  <c r="E149" i="8"/>
  <c r="AJ334" i="12"/>
  <c r="AK11" i="8"/>
  <c r="E57" i="8"/>
  <c r="AK57" i="8"/>
  <c r="O473" i="15"/>
  <c r="J53" i="15"/>
  <c r="J67" i="15" s="1"/>
  <c r="J99" i="15" s="1"/>
  <c r="J113" i="15" s="1"/>
  <c r="J145" i="15" s="1"/>
  <c r="J159" i="15" s="1"/>
  <c r="J191" i="15" s="1"/>
  <c r="J205" i="15" s="1"/>
  <c r="J237" i="15" s="1"/>
  <c r="J251" i="15" s="1"/>
  <c r="J283" i="15" s="1"/>
  <c r="J297" i="15" s="1"/>
  <c r="J329" i="15" s="1"/>
  <c r="J343" i="15" s="1"/>
  <c r="J375" i="15" s="1"/>
  <c r="J389" i="15" s="1"/>
  <c r="J421" i="15" s="1"/>
  <c r="J435" i="15" s="1"/>
  <c r="J467" i="15" s="1"/>
  <c r="J8" i="17"/>
  <c r="J19" i="17" s="1"/>
  <c r="J42" i="17" s="1"/>
  <c r="J18" i="20"/>
  <c r="J39" i="20" s="1"/>
  <c r="J7" i="19" s="1"/>
  <c r="J18" i="19" s="1"/>
  <c r="J39" i="19" s="1"/>
  <c r="J7" i="18" s="1"/>
  <c r="J18" i="18" s="1"/>
  <c r="J39" i="18" s="1"/>
  <c r="E11" i="9"/>
  <c r="G56" i="10"/>
  <c r="G102" i="11" s="1"/>
  <c r="G148" i="12" s="1"/>
  <c r="G10" i="10"/>
  <c r="U495" i="10" l="1"/>
  <c r="U499" i="10" s="1"/>
  <c r="H52" i="21"/>
  <c r="H53" i="21" s="1"/>
  <c r="U485" i="11"/>
  <c r="U489" i="11" s="1"/>
  <c r="G424" i="1"/>
  <c r="G424" i="2"/>
  <c r="AK379" i="9"/>
  <c r="AK241" i="9"/>
  <c r="E149" i="9"/>
  <c r="AK103" i="9"/>
  <c r="E425" i="9"/>
  <c r="AK333" i="9"/>
  <c r="E287" i="9"/>
  <c r="AK195" i="9"/>
  <c r="E333" i="9"/>
  <c r="E241" i="9"/>
  <c r="AK425" i="9"/>
  <c r="AK287" i="9"/>
  <c r="E379" i="9"/>
  <c r="E195" i="9"/>
  <c r="E103" i="9"/>
  <c r="AK149" i="9"/>
  <c r="AJ380" i="12"/>
  <c r="AJ380" i="1"/>
  <c r="AK57" i="9"/>
  <c r="AK11" i="9"/>
  <c r="E57" i="9"/>
  <c r="J469" i="15"/>
  <c r="E2" i="15" s="1"/>
  <c r="J7" i="15"/>
  <c r="O474" i="15" s="1"/>
  <c r="O475" i="15" s="1"/>
  <c r="O478" i="15" s="1"/>
  <c r="G24" i="13"/>
  <c r="E11" i="10"/>
  <c r="G10" i="11"/>
  <c r="G56" i="11"/>
  <c r="G102" i="12" s="1"/>
  <c r="U495" i="11" l="1"/>
  <c r="U499" i="11" s="1"/>
  <c r="U485" i="12"/>
  <c r="U489" i="12" s="1"/>
  <c r="E379" i="10"/>
  <c r="E241" i="10"/>
  <c r="AK149" i="10"/>
  <c r="E103" i="10"/>
  <c r="AK425" i="10"/>
  <c r="E333" i="10"/>
  <c r="AK287" i="10"/>
  <c r="E195" i="10"/>
  <c r="E425" i="10"/>
  <c r="AK333" i="10"/>
  <c r="E287" i="10"/>
  <c r="E149" i="10"/>
  <c r="AK241" i="10"/>
  <c r="AK379" i="10"/>
  <c r="AK195" i="10"/>
  <c r="AK103" i="10"/>
  <c r="AK11" i="10"/>
  <c r="E57" i="10"/>
  <c r="AK57" i="10"/>
  <c r="J21" i="4"/>
  <c r="H24" i="13"/>
  <c r="G25" i="13"/>
  <c r="E11" i="11"/>
  <c r="G10" i="12"/>
  <c r="G56" i="12"/>
  <c r="U495" i="12" l="1"/>
  <c r="U499" i="12" s="1"/>
  <c r="N50" i="13"/>
  <c r="AK379" i="11"/>
  <c r="AK241" i="11"/>
  <c r="E149" i="11"/>
  <c r="AK103" i="11"/>
  <c r="E425" i="11"/>
  <c r="AK333" i="11"/>
  <c r="E287" i="11"/>
  <c r="AK195" i="11"/>
  <c r="AK425" i="11"/>
  <c r="AK287" i="11"/>
  <c r="AK149" i="11"/>
  <c r="E103" i="11"/>
  <c r="E379" i="11"/>
  <c r="E195" i="11"/>
  <c r="E333" i="11"/>
  <c r="E241" i="11"/>
  <c r="AK57" i="11"/>
  <c r="AK11" i="11"/>
  <c r="E57" i="11"/>
  <c r="H25" i="13"/>
  <c r="H42" i="13" s="1"/>
  <c r="G42" i="13"/>
  <c r="G7" i="13" s="1"/>
  <c r="H7" i="13" s="1"/>
  <c r="J53" i="4"/>
  <c r="J67" i="4" s="1"/>
  <c r="J99" i="4" s="1"/>
  <c r="J113" i="4" s="1"/>
  <c r="J145" i="4" s="1"/>
  <c r="J159" i="4" s="1"/>
  <c r="J191" i="4" s="1"/>
  <c r="J205" i="4" s="1"/>
  <c r="J237" i="4" s="1"/>
  <c r="J251" i="4" s="1"/>
  <c r="J283" i="4" s="1"/>
  <c r="J297" i="4" s="1"/>
  <c r="J329" i="4" s="1"/>
  <c r="J343" i="4" s="1"/>
  <c r="J375" i="4" s="1"/>
  <c r="J389" i="4" s="1"/>
  <c r="J421" i="4" s="1"/>
  <c r="J435" i="4" s="1"/>
  <c r="J467" i="4" s="1"/>
  <c r="O473" i="4"/>
  <c r="E11" i="12"/>
  <c r="N51" i="13" l="1"/>
  <c r="H52" i="17"/>
  <c r="H53" i="17" s="1"/>
  <c r="E425" i="12"/>
  <c r="AK333" i="12"/>
  <c r="E287" i="12"/>
  <c r="AK195" i="12"/>
  <c r="E103" i="12"/>
  <c r="E379" i="12"/>
  <c r="E241" i="12"/>
  <c r="AK149" i="12"/>
  <c r="AK425" i="12"/>
  <c r="AK287" i="12"/>
  <c r="AK379" i="12"/>
  <c r="E333" i="12"/>
  <c r="E149" i="12"/>
  <c r="E195" i="12"/>
  <c r="AK103" i="12"/>
  <c r="AK241" i="12"/>
  <c r="AK11" i="12"/>
  <c r="AK57" i="12"/>
  <c r="E57" i="12"/>
  <c r="J7" i="4"/>
  <c r="O474" i="4" s="1"/>
  <c r="O475" i="4" s="1"/>
  <c r="O478" i="4" s="1"/>
  <c r="G27" i="13"/>
  <c r="H27" i="13" s="1"/>
  <c r="J469" i="4"/>
  <c r="E2" i="4" s="1"/>
  <c r="J21" i="5" l="1"/>
  <c r="O473" i="5" l="1"/>
  <c r="J53" i="5"/>
  <c r="J67" i="5" s="1"/>
  <c r="J99" i="5" s="1"/>
  <c r="J113" i="5" s="1"/>
  <c r="J145" i="5" s="1"/>
  <c r="J159" i="5" s="1"/>
  <c r="J191" i="5" s="1"/>
  <c r="J205" i="5" s="1"/>
  <c r="J237" i="5" s="1"/>
  <c r="J251" i="5" s="1"/>
  <c r="J283" i="5" s="1"/>
  <c r="J297" i="5" s="1"/>
  <c r="J329" i="5" s="1"/>
  <c r="J343" i="5" s="1"/>
  <c r="J375" i="5" s="1"/>
  <c r="J389" i="5" s="1"/>
  <c r="J421" i="5" s="1"/>
  <c r="J435" i="5" s="1"/>
  <c r="J467" i="5" s="1"/>
  <c r="J7" i="5" l="1"/>
  <c r="O474" i="5" s="1"/>
  <c r="O475" i="5" s="1"/>
  <c r="O478" i="5" s="1"/>
  <c r="G28" i="13"/>
  <c r="H28" i="13" s="1"/>
  <c r="J469" i="5"/>
  <c r="E2" i="5" s="1"/>
  <c r="J21" i="6" l="1"/>
  <c r="O473" i="6" l="1"/>
  <c r="J53" i="6"/>
  <c r="J67" i="6" s="1"/>
  <c r="J99" i="6" s="1"/>
  <c r="J113" i="6" s="1"/>
  <c r="J145" i="6" s="1"/>
  <c r="J159" i="6" s="1"/>
  <c r="J191" i="6" s="1"/>
  <c r="J205" i="6" s="1"/>
  <c r="J237" i="6" s="1"/>
  <c r="J251" i="6" s="1"/>
  <c r="J283" i="6" s="1"/>
  <c r="J297" i="6" s="1"/>
  <c r="J329" i="6" s="1"/>
  <c r="J343" i="6" s="1"/>
  <c r="J375" i="6" s="1"/>
  <c r="J389" i="6" s="1"/>
  <c r="J421" i="6" s="1"/>
  <c r="J435" i="6" s="1"/>
  <c r="J467" i="6" s="1"/>
  <c r="J7" i="6" l="1"/>
  <c r="O474" i="6" s="1"/>
  <c r="O475" i="6" s="1"/>
  <c r="O478" i="6" s="1"/>
  <c r="G29" i="13"/>
  <c r="H29" i="13" s="1"/>
  <c r="J469" i="6"/>
  <c r="E2" i="6" s="1"/>
  <c r="J21" i="7" l="1"/>
  <c r="O473" i="7" l="1"/>
  <c r="J53" i="7"/>
  <c r="J67" i="7" s="1"/>
  <c r="J99" i="7" s="1"/>
  <c r="J113" i="7" s="1"/>
  <c r="J145" i="7" s="1"/>
  <c r="J159" i="7" s="1"/>
  <c r="J191" i="7" s="1"/>
  <c r="J205" i="7" s="1"/>
  <c r="J237" i="7" s="1"/>
  <c r="J251" i="7" s="1"/>
  <c r="J283" i="7" s="1"/>
  <c r="J297" i="7" s="1"/>
  <c r="J329" i="7" s="1"/>
  <c r="J343" i="7" s="1"/>
  <c r="J375" i="7" s="1"/>
  <c r="J389" i="7" s="1"/>
  <c r="J421" i="7" s="1"/>
  <c r="J435" i="7" s="1"/>
  <c r="J467" i="7" s="1"/>
  <c r="J469" i="7" l="1"/>
  <c r="E2" i="7" s="1"/>
  <c r="J7" i="7"/>
  <c r="O474" i="7" s="1"/>
  <c r="O475" i="7" s="1"/>
  <c r="O478" i="7" s="1"/>
  <c r="G32" i="13"/>
  <c r="H32" i="13" s="1"/>
  <c r="J21" i="8" l="1"/>
  <c r="J53" i="8" l="1"/>
  <c r="J67" i="8" s="1"/>
  <c r="J99" i="8" s="1"/>
  <c r="J113" i="8" s="1"/>
  <c r="J145" i="8" s="1"/>
  <c r="J159" i="8" s="1"/>
  <c r="J191" i="8" s="1"/>
  <c r="J205" i="8" s="1"/>
  <c r="J237" i="8" s="1"/>
  <c r="J251" i="8" s="1"/>
  <c r="J283" i="8" s="1"/>
  <c r="J297" i="8" s="1"/>
  <c r="J329" i="8" s="1"/>
  <c r="J343" i="8" s="1"/>
  <c r="J375" i="8" s="1"/>
  <c r="J389" i="8" s="1"/>
  <c r="J421" i="8" s="1"/>
  <c r="J435" i="8" s="1"/>
  <c r="J467" i="8" s="1"/>
  <c r="O473" i="8"/>
  <c r="G33" i="13" l="1"/>
  <c r="H33" i="13" s="1"/>
  <c r="J469" i="8"/>
  <c r="E2" i="8" s="1"/>
  <c r="J7" i="8"/>
  <c r="O474" i="8" s="1"/>
  <c r="O475" i="8" s="1"/>
  <c r="O478" i="8" s="1"/>
  <c r="J21" i="9" l="1"/>
  <c r="O473" i="9" l="1"/>
  <c r="J53" i="9"/>
  <c r="J67" i="9" s="1"/>
  <c r="J99" i="9" s="1"/>
  <c r="J113" i="9" s="1"/>
  <c r="J145" i="9" s="1"/>
  <c r="J159" i="9" s="1"/>
  <c r="J191" i="9" s="1"/>
  <c r="J205" i="9" s="1"/>
  <c r="J237" i="9" s="1"/>
  <c r="J251" i="9" s="1"/>
  <c r="J283" i="9" s="1"/>
  <c r="J297" i="9" s="1"/>
  <c r="J329" i="9" s="1"/>
  <c r="J343" i="9" s="1"/>
  <c r="J375" i="9" s="1"/>
  <c r="J389" i="9" s="1"/>
  <c r="J421" i="9" s="1"/>
  <c r="J435" i="9" s="1"/>
  <c r="J467" i="9" s="1"/>
  <c r="J469" i="9" l="1"/>
  <c r="E2" i="9" s="1"/>
  <c r="J7" i="9"/>
  <c r="O474" i="9" s="1"/>
  <c r="O475" i="9" s="1"/>
  <c r="O478" i="9" s="1"/>
  <c r="G34" i="13"/>
  <c r="H34" i="13" s="1"/>
  <c r="J21" i="10" l="1"/>
  <c r="O473" i="10" l="1"/>
  <c r="J53" i="10"/>
  <c r="J67" i="10" s="1"/>
  <c r="J99" i="10" s="1"/>
  <c r="J113" i="10" s="1"/>
  <c r="J145" i="10" s="1"/>
  <c r="J159" i="10" s="1"/>
  <c r="J191" i="10" s="1"/>
  <c r="J205" i="10" s="1"/>
  <c r="J237" i="10" s="1"/>
  <c r="J251" i="10" s="1"/>
  <c r="J283" i="10" s="1"/>
  <c r="J297" i="10" s="1"/>
  <c r="J329" i="10" s="1"/>
  <c r="J343" i="10" s="1"/>
  <c r="J375" i="10" s="1"/>
  <c r="J389" i="10" s="1"/>
  <c r="J421" i="10" s="1"/>
  <c r="J435" i="10" s="1"/>
  <c r="J467" i="10" s="1"/>
  <c r="J7" i="10" l="1"/>
  <c r="O474" i="10" s="1"/>
  <c r="O475" i="10" s="1"/>
  <c r="O478" i="10" s="1"/>
  <c r="G37" i="13"/>
  <c r="H37" i="13" s="1"/>
  <c r="J469" i="10"/>
  <c r="E2" i="10" s="1"/>
  <c r="J21" i="11" l="1"/>
  <c r="O473" i="11" l="1"/>
  <c r="J53" i="11"/>
  <c r="J67" i="11" s="1"/>
  <c r="J99" i="11" s="1"/>
  <c r="J113" i="11" s="1"/>
  <c r="J145" i="11" s="1"/>
  <c r="J159" i="11" s="1"/>
  <c r="J191" i="11" s="1"/>
  <c r="J205" i="11" s="1"/>
  <c r="J237" i="11" s="1"/>
  <c r="J251" i="11" s="1"/>
  <c r="J283" i="11" s="1"/>
  <c r="J297" i="11" s="1"/>
  <c r="J329" i="11" s="1"/>
  <c r="J343" i="11" s="1"/>
  <c r="J375" i="11" s="1"/>
  <c r="J389" i="11" s="1"/>
  <c r="J421" i="11" s="1"/>
  <c r="J435" i="11" s="1"/>
  <c r="J467" i="11" s="1"/>
  <c r="J469" i="11" l="1"/>
  <c r="E2" i="11" s="1"/>
  <c r="J7" i="11"/>
  <c r="O474" i="11" s="1"/>
  <c r="O475" i="11" s="1"/>
  <c r="O478" i="11" s="1"/>
  <c r="G38" i="13"/>
  <c r="H38" i="13" s="1"/>
  <c r="J21" i="12" l="1"/>
  <c r="J53" i="12" l="1"/>
  <c r="J67" i="12" s="1"/>
  <c r="J99" i="12" s="1"/>
  <c r="J113" i="12" s="1"/>
  <c r="J145" i="12" s="1"/>
  <c r="J159" i="12" s="1"/>
  <c r="J191" i="12" s="1"/>
  <c r="J205" i="12" s="1"/>
  <c r="J237" i="12" s="1"/>
  <c r="J251" i="12" s="1"/>
  <c r="J283" i="12" s="1"/>
  <c r="J297" i="12" s="1"/>
  <c r="J329" i="12" s="1"/>
  <c r="J343" i="12" s="1"/>
  <c r="J375" i="12" s="1"/>
  <c r="J389" i="12" s="1"/>
  <c r="J421" i="12" s="1"/>
  <c r="J435" i="12" s="1"/>
  <c r="J467" i="12" s="1"/>
  <c r="O473" i="12"/>
  <c r="J7" i="12" l="1"/>
  <c r="O474" i="12" s="1"/>
  <c r="O475" i="12" s="1"/>
  <c r="O478" i="12" s="1"/>
  <c r="G39" i="13"/>
  <c r="H39" i="13" s="1"/>
  <c r="J469" i="12"/>
  <c r="D9" i="13" l="1"/>
  <c r="N48" i="13" s="1"/>
  <c r="N62" i="13" s="1"/>
  <c r="E2" i="12"/>
</calcChain>
</file>

<file path=xl/sharedStrings.xml><?xml version="1.0" encoding="utf-8"?>
<sst xmlns="http://schemas.openxmlformats.org/spreadsheetml/2006/main" count="21643" uniqueCount="494">
  <si>
    <t>RUNNING TOTALS</t>
  </si>
  <si>
    <t>11A</t>
  </si>
  <si>
    <t>15A</t>
  </si>
  <si>
    <t>20A</t>
  </si>
  <si>
    <t>Fees and</t>
  </si>
  <si>
    <t>Interest or</t>
  </si>
  <si>
    <t>Fees-</t>
  </si>
  <si>
    <t>Account</t>
  </si>
  <si>
    <t>Dues</t>
  </si>
  <si>
    <t xml:space="preserve">               SALARIES, WAGES, LOST TIME AND TAXABLE EXPENSES</t>
  </si>
  <si>
    <t>Reimbursed</t>
  </si>
  <si>
    <t>Education,</t>
  </si>
  <si>
    <t>Office</t>
  </si>
  <si>
    <t>Rents,</t>
  </si>
  <si>
    <t>Donations</t>
  </si>
  <si>
    <t>Fees</t>
  </si>
  <si>
    <t>Sundry</t>
  </si>
  <si>
    <t>Rents</t>
  </si>
  <si>
    <t>Transfers &amp;</t>
  </si>
  <si>
    <t>Date</t>
  </si>
  <si>
    <t>NAME</t>
  </si>
  <si>
    <t>Received</t>
  </si>
  <si>
    <t>Paid Out</t>
  </si>
  <si>
    <t>Other</t>
  </si>
  <si>
    <t>Withheld</t>
  </si>
  <si>
    <t>Officers &amp; L.U.</t>
  </si>
  <si>
    <t>Grievance</t>
  </si>
  <si>
    <t>Delegates</t>
  </si>
  <si>
    <t>All</t>
  </si>
  <si>
    <t>Per Capita</t>
  </si>
  <si>
    <t>Expenses</t>
  </si>
  <si>
    <t>and</t>
  </si>
  <si>
    <t>Taxes</t>
  </si>
  <si>
    <t>Professional</t>
  </si>
  <si>
    <t>Explanation</t>
  </si>
  <si>
    <t>&amp; Dues</t>
  </si>
  <si>
    <t>Refund</t>
  </si>
  <si>
    <t>Receipts</t>
  </si>
  <si>
    <t>Rec'd</t>
  </si>
  <si>
    <t>Collected</t>
  </si>
  <si>
    <t>Assets Sold</t>
  </si>
  <si>
    <t>No.</t>
  </si>
  <si>
    <t>Paid Employees</t>
  </si>
  <si>
    <t>Committee</t>
  </si>
  <si>
    <t>Others</t>
  </si>
  <si>
    <t>and Supplies</t>
  </si>
  <si>
    <t>Repairs</t>
  </si>
  <si>
    <t>Flowers</t>
  </si>
  <si>
    <t>Paid</t>
  </si>
  <si>
    <t>Remittance</t>
  </si>
  <si>
    <t>Assets Purchased</t>
  </si>
  <si>
    <t>Month</t>
  </si>
  <si>
    <t>Page No.</t>
  </si>
  <si>
    <t>RECEIPTS</t>
  </si>
  <si>
    <t xml:space="preserve">    DISBURSEMENTS</t>
  </si>
  <si>
    <t>LOCAL UNION INCOME</t>
  </si>
  <si>
    <t>EXPLANATION</t>
  </si>
  <si>
    <t>TAX AND OTHER DEDUCTIONS</t>
  </si>
  <si>
    <t>BALANCE BROUGHT FORWARD</t>
  </si>
  <si>
    <t xml:space="preserve"> 1</t>
  </si>
  <si>
    <t xml:space="preserve"> 2</t>
  </si>
  <si>
    <t xml:space="preserve"> 3</t>
  </si>
  <si>
    <t xml:space="preserve"> 4</t>
  </si>
  <si>
    <t xml:space="preserve"> 5</t>
  </si>
  <si>
    <t xml:space="preserve"> 6</t>
  </si>
  <si>
    <t xml:space="preserve"> 7</t>
  </si>
  <si>
    <t xml:space="preserve"> 8</t>
  </si>
  <si>
    <t xml:space="preserve"> 9</t>
  </si>
  <si>
    <t xml:space="preserve"> 10</t>
  </si>
  <si>
    <t xml:space="preserve"> 11</t>
  </si>
  <si>
    <t xml:space="preserve"> 12</t>
  </si>
  <si>
    <t xml:space="preserve"> 13</t>
  </si>
  <si>
    <t xml:space="preserve"> 14</t>
  </si>
  <si>
    <t xml:space="preserve"> 15</t>
  </si>
  <si>
    <t xml:space="preserve"> 16</t>
  </si>
  <si>
    <t xml:space="preserve"> 17</t>
  </si>
  <si>
    <t xml:space="preserve"> 18</t>
  </si>
  <si>
    <t xml:space="preserve"> 19</t>
  </si>
  <si>
    <t xml:space="preserve"> 20</t>
  </si>
  <si>
    <t xml:space="preserve"> 21</t>
  </si>
  <si>
    <t xml:space="preserve"> 22</t>
  </si>
  <si>
    <t xml:space="preserve"> 23</t>
  </si>
  <si>
    <t xml:space="preserve"> 24</t>
  </si>
  <si>
    <t xml:space="preserve"> 25</t>
  </si>
  <si>
    <t xml:space="preserve"> 26</t>
  </si>
  <si>
    <t xml:space="preserve"> 27</t>
  </si>
  <si>
    <t xml:space="preserve"> 28</t>
  </si>
  <si>
    <t xml:space="preserve"> 29</t>
  </si>
  <si>
    <t xml:space="preserve"> 30</t>
  </si>
  <si>
    <t xml:space="preserve"> 31</t>
  </si>
  <si>
    <t>TOTALS CARRIED FORWARD</t>
  </si>
  <si>
    <t>JAN</t>
  </si>
  <si>
    <t>FEB</t>
  </si>
  <si>
    <t>MAR</t>
  </si>
  <si>
    <t>1st QTR</t>
  </si>
  <si>
    <t>APR</t>
  </si>
  <si>
    <t>MAY</t>
  </si>
  <si>
    <t>JUN</t>
  </si>
  <si>
    <t>2nd QTR</t>
  </si>
  <si>
    <t>JUL</t>
  </si>
  <si>
    <t>AUG</t>
  </si>
  <si>
    <t>SEP</t>
  </si>
  <si>
    <t>3rd QTR</t>
  </si>
  <si>
    <t>OCT</t>
  </si>
  <si>
    <t>NOV</t>
  </si>
  <si>
    <t>DEC</t>
  </si>
  <si>
    <t>4th QTR</t>
  </si>
  <si>
    <t>TOTALS</t>
  </si>
  <si>
    <t>Total</t>
  </si>
  <si>
    <t>11 - 15A</t>
  </si>
  <si>
    <t>Total W/H</t>
  </si>
  <si>
    <t>and Paid</t>
  </si>
  <si>
    <t>10 - 15A</t>
  </si>
  <si>
    <t>ERROR</t>
  </si>
  <si>
    <t>DISBURS</t>
  </si>
  <si>
    <t>Book Balance as of 1/31</t>
  </si>
  <si>
    <t>Beginning</t>
  </si>
  <si>
    <t>Ending</t>
  </si>
  <si>
    <t>Book Balance as of 2/28</t>
  </si>
  <si>
    <t>Book Balance as of 3/31</t>
  </si>
  <si>
    <t>Book Balance as of 4/30</t>
  </si>
  <si>
    <t>Book Balance as of 5/31</t>
  </si>
  <si>
    <t>Book Balance as of 6/30</t>
  </si>
  <si>
    <t>Book Balance as of 7/31</t>
  </si>
  <si>
    <t>Book Balance as of 9/30</t>
  </si>
  <si>
    <t>Book Balance as of 10/31</t>
  </si>
  <si>
    <t>Book Balance as of 11/30</t>
  </si>
  <si>
    <t>Book Balance as of 12/31</t>
  </si>
  <si>
    <t>BOOK BALANCE</t>
  </si>
  <si>
    <t>RECONCILEMENT</t>
  </si>
  <si>
    <t>AMOUNT</t>
  </si>
  <si>
    <t>TOTAL RECEIPTS</t>
  </si>
  <si>
    <t>TOTAL TO BE ACCOUNTED FOR</t>
  </si>
  <si>
    <t>TOTAL DISBURSEMENTS</t>
  </si>
  <si>
    <t>BANK ERRORS</t>
  </si>
  <si>
    <t>TOTAL</t>
  </si>
  <si>
    <t>Taxable</t>
  </si>
  <si>
    <t>Rec and</t>
  </si>
  <si>
    <t>Conf. Fees</t>
  </si>
  <si>
    <t>&amp; Supplies</t>
  </si>
  <si>
    <t>Utilities</t>
  </si>
  <si>
    <t>&amp; Repairs</t>
  </si>
  <si>
    <t>JANUARY</t>
  </si>
  <si>
    <t>1</t>
  </si>
  <si>
    <t>FEBRUARY</t>
  </si>
  <si>
    <t>ENDING BOOK BALANCE as of 2/28</t>
  </si>
  <si>
    <t>ENDING BANK BALANCE as of 2/28</t>
  </si>
  <si>
    <t>MARCH</t>
  </si>
  <si>
    <t>ENDING BOOK BALANCE as of 3/31</t>
  </si>
  <si>
    <t>ENDING BANK BALANCE as of 3/31</t>
  </si>
  <si>
    <t>APRIL</t>
  </si>
  <si>
    <t>ENDING BOOK BALANCE as of 4/30</t>
  </si>
  <si>
    <t>ENDING BANK BALANCE as of 4/30</t>
  </si>
  <si>
    <t>BEGINNING BOOK BALANCE as of 5/01</t>
  </si>
  <si>
    <t>ENDING BOOK BALANCE as of 5/31</t>
  </si>
  <si>
    <t>ENDING BANK BALANCE as of 5/31</t>
  </si>
  <si>
    <t>JUNE</t>
  </si>
  <si>
    <t>BEGINNING BOOK BALANCE as of 6/01</t>
  </si>
  <si>
    <t>ENDING BOOK BALANCE as of 6/30</t>
  </si>
  <si>
    <t>ENDING BANK BALANCE as of 6/30</t>
  </si>
  <si>
    <t>JULY</t>
  </si>
  <si>
    <t>BEGINNING BOOK BALANCE as of 7/01</t>
  </si>
  <si>
    <t>ENDING BOOK BALANCE as of 7/31</t>
  </si>
  <si>
    <t>ENDING BANK BALANCE as of 7/31</t>
  </si>
  <si>
    <t>AUGUST</t>
  </si>
  <si>
    <t>BEGINNING BOOK BALANCE as of 8/01</t>
  </si>
  <si>
    <t>ENDING BOOK BALANCE as of 8/31</t>
  </si>
  <si>
    <t>Book Balance as of 8/31</t>
  </si>
  <si>
    <t>ENDING BANK BALANCE as of 8/31</t>
  </si>
  <si>
    <t>SEPTEMBER</t>
  </si>
  <si>
    <t>BEGINNING BOOK BALANCE as of 9/01</t>
  </si>
  <si>
    <t>ENDING BOOK BALANCE as of 9/30</t>
  </si>
  <si>
    <t>ENDING BANK BALANCE as of 9/30</t>
  </si>
  <si>
    <t>OCTOBER</t>
  </si>
  <si>
    <t>BEGINNING BOOK BALANCE as of 10/01</t>
  </si>
  <si>
    <t>ENDING BOOK BALANCE as of 10/31</t>
  </si>
  <si>
    <t>ENDING BANK BALANCE as of 10/31</t>
  </si>
  <si>
    <t>NOVEMBER</t>
  </si>
  <si>
    <t>BEGINNING BOOK BALANCE as of 11/01</t>
  </si>
  <si>
    <t>ENDING BOOK BALANCE as of 11/30</t>
  </si>
  <si>
    <t>ENDING BANK BALANCE as of 11/30</t>
  </si>
  <si>
    <t>DECEMBER</t>
  </si>
  <si>
    <t>BEGINNING BOOK BALANCE as of 12/01</t>
  </si>
  <si>
    <t>ENDING BOOK BALANCE as of 12/31</t>
  </si>
  <si>
    <t>ENDING BANK BALANCE as of 12/31</t>
  </si>
  <si>
    <t>Conf Fees</t>
  </si>
  <si>
    <t>Utilities &amp;</t>
  </si>
  <si>
    <t>16 - 31</t>
  </si>
  <si>
    <t>Assets Pur</t>
  </si>
  <si>
    <t>Assets Purch</t>
  </si>
  <si>
    <t>BEGINNING BOOK BALANCE as of 3/01</t>
  </si>
  <si>
    <t>BEGINNING BOOK BALANCE as of 2/01</t>
  </si>
  <si>
    <t>( + OR - )</t>
  </si>
  <si>
    <t>BEGINNING BOOK BALANCE as of 4/01</t>
  </si>
  <si>
    <t>YEAR</t>
  </si>
  <si>
    <t>TO RECONCILE FOR THE MONTH, FILL IN THE YELLOW CELLS WITH THE CORRECT DATA</t>
  </si>
  <si>
    <t>THE ENDING BOOK BALANCE WILL AUTOMATICALLY START THE NEXT MONTH</t>
  </si>
  <si>
    <t>FILL IN THE ENDING BALANCES FOR EACH MONTH AND ADD THEM UP</t>
  </si>
  <si>
    <t xml:space="preserve">THERE ARE ERROR CHECKS BETWEEN COLUMNS 9 AND 10 TO ENSURE THERE ARE NO ERRORS </t>
  </si>
  <si>
    <t>THIS ERROR CHECK WILL TELL THE AMOUNT THAT THE SIDES ARE OUT OF BALANCE</t>
  </si>
  <si>
    <t>BEGINNING BOOK BALANCE as of 1/01</t>
  </si>
  <si>
    <t>ENDING BOOK BALANCE as of 1/31</t>
  </si>
  <si>
    <t>ENDING BANK BALANCE as of 1/31</t>
  </si>
  <si>
    <t>or Rents</t>
  </si>
  <si>
    <t>Capita</t>
  </si>
  <si>
    <t>Per</t>
  </si>
  <si>
    <t>Profess</t>
  </si>
  <si>
    <t>ACCOUNT #</t>
  </si>
  <si>
    <t>BEGIN BAL</t>
  </si>
  <si>
    <t>DEPOSITS</t>
  </si>
  <si>
    <t>INTEREST</t>
  </si>
  <si>
    <t>DISBURSE</t>
  </si>
  <si>
    <t>AS OF 1/31</t>
  </si>
  <si>
    <t>SAVINGS 1</t>
  </si>
  <si>
    <t>SAVINGS 2</t>
  </si>
  <si>
    <t>SAVINGS 3</t>
  </si>
  <si>
    <t>SAVINGS 4</t>
  </si>
  <si>
    <t>FIXED ASSETS</t>
  </si>
  <si>
    <t>FIXED ASSETS 1/1</t>
  </si>
  <si>
    <t>AS OF 2/28</t>
  </si>
  <si>
    <t>AS OF 3/31</t>
  </si>
  <si>
    <t>AS OF 4/30</t>
  </si>
  <si>
    <t>AS OF 5/31</t>
  </si>
  <si>
    <t>AS OF 6/30</t>
  </si>
  <si>
    <t>AS OF 7/31</t>
  </si>
  <si>
    <t>AS OF 8/31</t>
  </si>
  <si>
    <t>AS OF 9/30</t>
  </si>
  <si>
    <t>AS OF 10/31</t>
  </si>
  <si>
    <t>AS OF 11/30</t>
  </si>
  <si>
    <t>AS OF 12/31</t>
  </si>
  <si>
    <t>BANK 1</t>
  </si>
  <si>
    <t>BANK 2</t>
  </si>
  <si>
    <t>BANK 3</t>
  </si>
  <si>
    <t>BANK 4</t>
  </si>
  <si>
    <t>Difference</t>
  </si>
  <si>
    <t>E.I.</t>
  </si>
  <si>
    <t>C.P.P.</t>
  </si>
  <si>
    <t xml:space="preserve">Federal </t>
  </si>
  <si>
    <t>Tax</t>
  </si>
  <si>
    <t xml:space="preserve"> </t>
  </si>
  <si>
    <t>Year</t>
  </si>
  <si>
    <t>Chq.</t>
  </si>
  <si>
    <t>BANK 5</t>
  </si>
  <si>
    <t>BANK 6</t>
  </si>
  <si>
    <t>BANK 7</t>
  </si>
  <si>
    <t>BANK 8</t>
  </si>
  <si>
    <t>BANK #1</t>
  </si>
  <si>
    <t>BANK #2</t>
  </si>
  <si>
    <t>BANK #3</t>
  </si>
  <si>
    <t>BANK #4</t>
  </si>
  <si>
    <t>DEPOSITS AND CHEQUES</t>
  </si>
  <si>
    <t>SAVINGS 5</t>
  </si>
  <si>
    <t>SAVINGS 6</t>
  </si>
  <si>
    <t>SAVINGS 7</t>
  </si>
  <si>
    <t>SAVINGS 8</t>
  </si>
  <si>
    <t>THE TOTALS WILL AUTOMATICALLY APPEAR IN THE "OUTSTANDING CHEQUES" CELL</t>
  </si>
  <si>
    <t>OUTSTANDING CHEQUES</t>
  </si>
  <si>
    <t>CHEQUE #</t>
  </si>
  <si>
    <t>CHEQUING</t>
  </si>
  <si>
    <t>January Sheet Only</t>
  </si>
  <si>
    <t>AT THE END OF EACH MONTH, YOU MUST LIST ALL OUTSTANDING CHEQUES</t>
  </si>
  <si>
    <t>Individual</t>
  </si>
  <si>
    <t>Rec. &amp;</t>
  </si>
  <si>
    <t>DESCRIPTION</t>
  </si>
  <si>
    <t>DEPOSITS &amp; CHEQUES</t>
  </si>
  <si>
    <t>SALARIES, WAGES, LOST TIME AND TAXABLE EXPENSES</t>
  </si>
  <si>
    <t>TOTAL OUTSTANDING CHEQUES</t>
  </si>
  <si>
    <t>WHEREVER THE YELLOW APPEARS YOU MAY HAVE TO ENTER VALUES OR TEXT</t>
  </si>
  <si>
    <t>Officers/LU</t>
  </si>
  <si>
    <t>Paid Emp.</t>
  </si>
  <si>
    <t>Total o/s Cheques</t>
  </si>
  <si>
    <t>EVERYTHING ELSE WILL AUTOMATICALLY UPDATE.</t>
  </si>
  <si>
    <t>Per Hour</t>
  </si>
  <si>
    <t>Percentage</t>
  </si>
  <si>
    <t>January to December</t>
  </si>
  <si>
    <t>UNION DUES DEDUCTIONS</t>
  </si>
  <si>
    <t>LOCAL UNIONS ARE REQUIRED TO DEDUCT UNION DUES ON ALL SALARIES AND LOST TIME</t>
  </si>
  <si>
    <t>COLUMNS 15 &amp; 15A</t>
  </si>
  <si>
    <t>YOU WILL HAVE TO ENTER THE PER HOUR DUES AND PERCENTAGE DUES ACCORDING</t>
  </si>
  <si>
    <t>TO THE RATE YOUR LOCAL UNION IS DEDUCTING AND REMITTING</t>
  </si>
  <si>
    <t>SCENARIO #1</t>
  </si>
  <si>
    <t>DUES AT 1.45% TIMES THE GROSS EARNINGS PLUS 2 CENTS PER HOUR FOR ORGANIZING</t>
  </si>
  <si>
    <t>Bank Reconcilement</t>
  </si>
  <si>
    <t>DEPOSITS IN TRANSIT</t>
  </si>
  <si>
    <t>AUDITING COMMITTEE QUARTERLY REPORT</t>
  </si>
  <si>
    <t>AUDIT COVERING PERIOD FROM:</t>
  </si>
  <si>
    <t>October 1 to December 31</t>
  </si>
  <si>
    <t>4th Quarter</t>
  </si>
  <si>
    <t>RECEIPTS AND DISBURSEMENTS</t>
  </si>
  <si>
    <r>
      <t xml:space="preserve">          </t>
    </r>
    <r>
      <rPr>
        <b/>
        <sz val="10"/>
        <rFont val="Arial"/>
        <family val="2"/>
      </rPr>
      <t>ADD CASH RECEIVED DURING MONTH:</t>
    </r>
  </si>
  <si>
    <t>October</t>
  </si>
  <si>
    <t>November</t>
  </si>
  <si>
    <t>December</t>
  </si>
  <si>
    <t>Account transfers &amp; assets sold……………………………………………………………….</t>
  </si>
  <si>
    <t>Union dues withheld……………………………………………………</t>
  </si>
  <si>
    <t>Other……………………………………………………………………</t>
  </si>
  <si>
    <r>
      <t xml:space="preserve">          </t>
    </r>
    <r>
      <rPr>
        <b/>
        <sz val="10"/>
        <rFont val="Arial"/>
        <family val="2"/>
      </rPr>
      <t>DEDUCT CASH DISBURSED:</t>
    </r>
  </si>
  <si>
    <t>Salaries, lost time &amp; taxable expenses</t>
  </si>
  <si>
    <t>Reimbursed individual expenses………………………………………………………………</t>
  </si>
  <si>
    <t>Education, recreation, and conference fees…………………………………………………</t>
  </si>
  <si>
    <t>Cash balance at end of month………………………………………………………………………………</t>
  </si>
  <si>
    <t>BANK RECONCILEMENT</t>
  </si>
  <si>
    <t>Bank Balance as of</t>
  </si>
  <si>
    <t>………………………….</t>
  </si>
  <si>
    <t>Plus Deposits or Cash on Hand…………………………….</t>
  </si>
  <si>
    <t>Total…………………………………………………………..</t>
  </si>
  <si>
    <t>Less Outstanding Cheques &amp; Deposits Not Credited…….</t>
  </si>
  <si>
    <t>Actual Balance………………………………….</t>
  </si>
  <si>
    <t>Savings Account(s)…………………………….</t>
  </si>
  <si>
    <t>Other Investment(s)……………………………..</t>
  </si>
  <si>
    <t>Total Cash in Banks……………………………</t>
  </si>
  <si>
    <t>(See Audit section of Financial Officers manual)</t>
  </si>
  <si>
    <t>Verification of Other Assets and Liabilities:</t>
  </si>
  <si>
    <t>We hereby certify that we have examined all the financial records of this Local Union</t>
  </si>
  <si>
    <t>TRUSTEE</t>
  </si>
  <si>
    <t>ORIGINAL - To be retained by Local Union, and become part of Minutes.</t>
  </si>
  <si>
    <t>DUPLICATE - To be sent to International Secretary-Treasurer</t>
  </si>
  <si>
    <t>Cash on hand at beginning of month per last report………………………………………………………</t>
  </si>
  <si>
    <t>……………..</t>
  </si>
  <si>
    <t xml:space="preserve">          ADD CASH RECEIVED DURING MONTH:</t>
  </si>
  <si>
    <t>Fees and dues refund……………………………………………………………………………</t>
  </si>
  <si>
    <t>Interest or rentals received……………………………………………………………………..</t>
  </si>
  <si>
    <t>Fees and dues collected………………………………………………………………………..</t>
  </si>
  <si>
    <t>Deductions:  taxes withheld……………………………………………………………………..</t>
  </si>
  <si>
    <t xml:space="preserve">  </t>
  </si>
  <si>
    <t>TOTAL RECEIPTS…………………………………………………………………………………</t>
  </si>
  <si>
    <t>TOTAL TO BE ACCOUNTED FOR………………………………………………………………</t>
  </si>
  <si>
    <r>
      <t xml:space="preserve">        </t>
    </r>
    <r>
      <rPr>
        <b/>
        <sz val="10"/>
        <rFont val="Arial"/>
        <family val="2"/>
      </rPr>
      <t>DEDUCT CASH DISBURSED:</t>
    </r>
  </si>
  <si>
    <t xml:space="preserve">     Officers………………………………………………………………………</t>
  </si>
  <si>
    <t xml:space="preserve">     Grievance Committee……………………………………………………….</t>
  </si>
  <si>
    <t xml:space="preserve">     Delegates and Others………………………………………………………</t>
  </si>
  <si>
    <t xml:space="preserve">     Taxable Expenses…………………………………………………………..</t>
  </si>
  <si>
    <t>Per Capita Fees…………………………………………………………………………………</t>
  </si>
  <si>
    <t>Office expenses &amp; supplies…………………………………………………………………….</t>
  </si>
  <si>
    <t>Rent, utilities, repairs……………………………………………………………………………</t>
  </si>
  <si>
    <t>Donations and flowers………………………………………………………………………….</t>
  </si>
  <si>
    <t>Taxes paid……………………………………………………………………………………….</t>
  </si>
  <si>
    <t>Professional fees………………………………………………………………………………..</t>
  </si>
  <si>
    <t>Sundry Expenses……………………………………………………………………………….</t>
  </si>
  <si>
    <t>Fees and dues remitted…………………………………………………………………………</t>
  </si>
  <si>
    <t>Account transfers &amp; assets purchased……………………………………………………….</t>
  </si>
  <si>
    <r>
      <t xml:space="preserve">        </t>
    </r>
    <r>
      <rPr>
        <b/>
        <sz val="10"/>
        <rFont val="Arial"/>
        <family val="2"/>
      </rPr>
      <t>Total Disbursements……………………………………………………………………………………</t>
    </r>
  </si>
  <si>
    <t xml:space="preserve">        We hereby certify that the foregoing cash statement is true and correct and represents a summary of    </t>
  </si>
  <si>
    <t>the cash transactions of this Local Union recorded in its books for the month covered.</t>
  </si>
  <si>
    <t xml:space="preserve">        The unpaid debts of this Local Union on the last day of this month amounted to</t>
  </si>
  <si>
    <t>Financial Secretary</t>
  </si>
  <si>
    <t>Treasurer</t>
  </si>
  <si>
    <t>Form No. 274</t>
  </si>
  <si>
    <t>Printed in the U.S.A.</t>
  </si>
  <si>
    <t>ORIGINAL-to be given to Recording Secretary to become part of minutes of regular L.U. meeting</t>
  </si>
  <si>
    <t>DUPLICATE-to be kept in the files of Financial Secretary</t>
  </si>
  <si>
    <t>July 1 to September 30</t>
  </si>
  <si>
    <t>3rd Quarter</t>
  </si>
  <si>
    <t>July</t>
  </si>
  <si>
    <t>August</t>
  </si>
  <si>
    <t>September</t>
  </si>
  <si>
    <t>April 1 to June 30</t>
  </si>
  <si>
    <t>2nd Quarter</t>
  </si>
  <si>
    <t>April</t>
  </si>
  <si>
    <t>May</t>
  </si>
  <si>
    <t>June</t>
  </si>
  <si>
    <t>January 1 to March 31</t>
  </si>
  <si>
    <t>1st Quarter</t>
  </si>
  <si>
    <t>January</t>
  </si>
  <si>
    <t>February</t>
  </si>
  <si>
    <t>March</t>
  </si>
  <si>
    <t xml:space="preserve">        DEDUCT CASH DISBURSED:</t>
  </si>
  <si>
    <t xml:space="preserve">FOR THE YEAR </t>
  </si>
  <si>
    <t>FOR THE YEAR</t>
  </si>
  <si>
    <t>MONTHLY FINANCIAL STATEMENT</t>
  </si>
  <si>
    <t>All Monthly Rpt Sheets</t>
  </si>
  <si>
    <t xml:space="preserve">NOTHING NEEDS TO BE IMPUTED IN THESE WORKBOOKS.  THEY WILL AUTOMATICALLY </t>
  </si>
  <si>
    <t>UPDATE FROM THE  CASH BOOK DETAIL.  BE SURE TO DOUBLE CHECK THAT YOUR ENDING</t>
  </si>
  <si>
    <t>BALANCES DO IN FACT MATCH YOUR FINANCIAL SECRETARY CASH BOOK BALANCE.</t>
  </si>
  <si>
    <t>All TrstRpt Sheets</t>
  </si>
  <si>
    <t>AND MONTHLY FINANCIAL REPORT.</t>
  </si>
  <si>
    <t>THE T. AUDITS ARE NOT TO BE SHOWN TO THE TRUSTEES UNTIL AFTER THE 3 MONTH</t>
  </si>
  <si>
    <t>AUDITS ARE COMPLETED.  THESE SHEETS ARE TO BE USED AS A GUIDE AND TO ASSIST</t>
  </si>
  <si>
    <t xml:space="preserve">IN DETERMINING ANY DISCREPANCIES.  ONCE THE AUDIT IS COMPLETE AND ALL ERRORS </t>
  </si>
  <si>
    <t>HAVE BEEN CORRECTED, THIS AUDIT SHEET CAN BE PRINTED OFF TO BE SUBMITTED TO</t>
  </si>
  <si>
    <t xml:space="preserve">INTERNATIONAL EITHER BY MAIL OR EMAIL (LUREPORTS@USW.ORG) AND ALSO SHOULD </t>
  </si>
  <si>
    <t>BE STAPLED INTO THE MINUTE BOOK ONCE REPORTED TO THE MEMBERSHIP.</t>
  </si>
  <si>
    <t>Sundry receipts…………………………………………………………………………………</t>
  </si>
  <si>
    <t>BANK 9</t>
  </si>
  <si>
    <t>BANK 10</t>
  </si>
  <si>
    <t>BANK 11</t>
  </si>
  <si>
    <t>SAVINGS 9</t>
  </si>
  <si>
    <t>SAVINGS 10</t>
  </si>
  <si>
    <t>SAVINGS 11</t>
  </si>
  <si>
    <t>SAVINGS 12</t>
  </si>
  <si>
    <t>DIRECTIONS FOR CAN 10 PAGE CASH BOOKS FOR FINANCIAL SECRETARY</t>
  </si>
  <si>
    <t>PAID TO IT'S MEMBERS.  ALL DEDUCTED UNION DUES MUST BE REMITTED TO INT'L.</t>
  </si>
  <si>
    <t>SCENARIO #2</t>
  </si>
  <si>
    <t xml:space="preserve">THERE IS A RECAP SHEET THAT YOU DO NOT NEED TO DO ANYTHING EXCEPT TO UPDATE </t>
  </si>
  <si>
    <t>THE FIXED ASSET AMOUNT.</t>
  </si>
  <si>
    <t xml:space="preserve">THIS ANNUAL REPORT IS TO PRINTED AND FORWARDED TO THE INTERNATIONAL </t>
  </si>
  <si>
    <t>SECRETARY-TREASURER WITHIN SIXTY DAYS OF THE CLOSE OF EACH CALENDAR YEAR.</t>
  </si>
  <si>
    <t>THE MONTHLY FINANCIAL REPORT MUST BE PRINTED AND USED TO REPORT AT THE</t>
  </si>
  <si>
    <t>MONTHLY MEMBERSHIP MEETING.  THIS MONTHLY REPORT IS ALSO TO BE STAPLED INTO</t>
  </si>
  <si>
    <t>THE MINUTE BOOK ONCE IT HAS BEEN REPORTED TO THE MEMBERSHIP.</t>
  </si>
  <si>
    <t>IF YOUR BOOK BANK IS OVER $1 MILLION YOU MUST CHANGE THE VIEW ON EACH SHEET</t>
  </si>
  <si>
    <t>TO AT LEAST 110% - VIEW - ZOOM - CUSTOM - ENTER "110"</t>
  </si>
  <si>
    <t>ADJUSTED BANK BALANCE as of 1/31</t>
  </si>
  <si>
    <t>ADJUSTED BANK BALANCE as of 2/28</t>
  </si>
  <si>
    <t>ADJUSTED BANK BALANCE as of 3/31</t>
  </si>
  <si>
    <t>ADJUSTED BANK BALANCE as of 4/30</t>
  </si>
  <si>
    <t>ADJUSTED BANK BALANCE as of 5/31</t>
  </si>
  <si>
    <t>ADJUSTED BANK BALANCE as of 6/30</t>
  </si>
  <si>
    <t>ADJUSTED BANK BALANCE as of 7/31</t>
  </si>
  <si>
    <t>ADJUSTED BANK BALANCE as of 8/31</t>
  </si>
  <si>
    <t>ADJUSTED BANK BALANCE as of 9/30</t>
  </si>
  <si>
    <t>ADJUSTED BANK BALANCE as of 10/31</t>
  </si>
  <si>
    <t>ADJUSTED BANK BALANCE as of 11/30</t>
  </si>
  <si>
    <t>ADJUSTED BANK BALANCE as of 12/31</t>
  </si>
  <si>
    <t>BEGINNING OF YEAR</t>
  </si>
  <si>
    <t>END OF YEAR</t>
  </si>
  <si>
    <t>Name of Bank &amp; Account</t>
  </si>
  <si>
    <t>Book Balance</t>
  </si>
  <si>
    <t>Beginning Plus Year Purchases</t>
  </si>
  <si>
    <t>CHEQUING ACCOUNT</t>
  </si>
  <si>
    <t>End of Year Bank Balance</t>
  </si>
  <si>
    <t>Less O/S Cheques</t>
  </si>
  <si>
    <t>End of Year Book Balance</t>
  </si>
  <si>
    <t>Dec 31</t>
  </si>
  <si>
    <t>Sep 30</t>
  </si>
  <si>
    <t>Jun 30</t>
  </si>
  <si>
    <t>Mar 31</t>
  </si>
  <si>
    <t>DUES AT 1.55% TIMES THE GROSS EARNINGS PLUS 2 CENTS PER HOUR FOR ORGANIZING</t>
  </si>
  <si>
    <t>SCENARIO #3</t>
  </si>
  <si>
    <t>PER CAPITA DUES AND 2 CENTS PER HOUR FOR ORGANIZING IF APPLICABLE</t>
  </si>
  <si>
    <t>AR251C-Annual Rpt</t>
  </si>
  <si>
    <t xml:space="preserve">Month of </t>
  </si>
  <si>
    <t>BANK 12</t>
  </si>
  <si>
    <t>Savings Accounts</t>
  </si>
  <si>
    <t>YOU MUST COMPLETE THE YELLOW CELLS FOR ALL SAVINGS, GICS, ETC.</t>
  </si>
  <si>
    <t>ENTER IN THE BANK NAME, BANK ACCT NUMBER AND THE DESCRIPTION</t>
  </si>
  <si>
    <t>NOTE:  DESCRIPTION WILL AUTOMATICALLY POPULATE IN YOUR AR251C</t>
  </si>
  <si>
    <t>ENTER IN THE DECEMBER 31ST PREVIOUS BALANCE.</t>
  </si>
  <si>
    <t xml:space="preserve">EACH MONTH THE PREVIOUS MONTH'S ENDING BALANCE WILL POPULATE IN THE </t>
  </si>
  <si>
    <t>BEGINNING MONTH BALANCE.  ENTER ANY DEPOSITS, INTEREST OR DISBURSEMENTS</t>
  </si>
  <si>
    <t>FOR THE MONTH.  DO NOT ENTER A NEGATIVE FOR THE DISBURSEMENTS.</t>
  </si>
  <si>
    <t>IF YOU OPEN A NEW SAVINGS, GIC WITHIN THE YEAR YOU MUST ENTER IN THE</t>
  </si>
  <si>
    <t xml:space="preserve">BANK DETAILS, (NAME, NUMBER AND DESCRIPTION) IN THE MONTH OF </t>
  </si>
  <si>
    <t xml:space="preserve">JANUARY.  DO NOT ENTER ANYTHING INTO THE BEGINNING MONTH CELL.  </t>
  </si>
  <si>
    <t>FINANCIAL SECRETARY'S CASH BOOK</t>
  </si>
  <si>
    <t>1-JAN-</t>
  </si>
  <si>
    <t>31-DEC-</t>
  </si>
  <si>
    <t>Form No. 265C</t>
  </si>
  <si>
    <t>Cash on hand at beginning of month per last report………………………………………………………………</t>
  </si>
  <si>
    <t>Fees and dues refund……………………………………………………………………………….</t>
  </si>
  <si>
    <t>Sundry receipts……………………………………………………………………………………..</t>
  </si>
  <si>
    <t>Interest or rentals received………………………………………………………………………..</t>
  </si>
  <si>
    <t>Fees and dues collected…………………………………………………………………………..</t>
  </si>
  <si>
    <t>Account transfers &amp; assets sold…………………………………………………………………</t>
  </si>
  <si>
    <t>Deductions:  taxes withheld……………………………………………………………………….</t>
  </si>
  <si>
    <t>Union dues withheld……………………………………………………..</t>
  </si>
  <si>
    <t>Other……………………………………………………………………….</t>
  </si>
  <si>
    <t>TOTAL RECEIPTS……………………………………………………………………………………..</t>
  </si>
  <si>
    <t>TOTAL TO BE ACCOUNTED FOR…………………………………………………………………..</t>
  </si>
  <si>
    <t xml:space="preserve">     Officers……………………………………………………………..</t>
  </si>
  <si>
    <t xml:space="preserve">     Grievance Committee……………………………………………..</t>
  </si>
  <si>
    <t xml:space="preserve">     Delegates and Others……………………………………………..</t>
  </si>
  <si>
    <t xml:space="preserve">     Taxable Expenses…………………………………………………</t>
  </si>
  <si>
    <t>TOTAL…………………………………………………………………………………..</t>
  </si>
  <si>
    <t>Reimbursed individual expenses………………………………………………………………….</t>
  </si>
  <si>
    <t>Education, recreation, and conference fees……………………………………………………..</t>
  </si>
  <si>
    <t>Per Capita fees……………………………………………………………………………………..</t>
  </si>
  <si>
    <t>Office expenses &amp; supplies………………………………………………………………………..</t>
  </si>
  <si>
    <t>Rent, utilities, repairs……………………………………………………………………………….</t>
  </si>
  <si>
    <t>Donations and flowers………………………………………………………………………………</t>
  </si>
  <si>
    <t>Taxes paid…………………………………………………………………………………………..</t>
  </si>
  <si>
    <t>Professional fees…………………………………………………………………………………..</t>
  </si>
  <si>
    <t>Sundry expenses…………………………………………………………………………………..</t>
  </si>
  <si>
    <t>Fees and dues remitted……………………………………………………………………………</t>
  </si>
  <si>
    <t>Account transfers &amp; assets purchased………………………………………………………….</t>
  </si>
  <si>
    <t>TOTAL DISBURSEMENTS……………………………………………………………………………</t>
  </si>
  <si>
    <t>Cash balance at end of month………………………………………………………………………………….</t>
  </si>
  <si>
    <t>SAVINGS, TERM DEPOSITS, GICs</t>
  </si>
  <si>
    <t>UNITED STEELWORKERS - LOCAL UNION</t>
  </si>
  <si>
    <t>Note:  For other accounts, assets and liabilities use Form 265C-A</t>
  </si>
  <si>
    <t>Deposit in Transit</t>
  </si>
  <si>
    <t>Federal</t>
  </si>
  <si>
    <t xml:space="preserve">Income </t>
  </si>
  <si>
    <t>Income</t>
  </si>
  <si>
    <t>Provincial</t>
  </si>
  <si>
    <t>START BY INSERTING THE CORRECT BEGINNING BOOK BALANCE IN J-21</t>
  </si>
  <si>
    <t>ENTER THE CURRENT VALUE OF YOUR FIXED ASSETS IN CELL K-2</t>
  </si>
  <si>
    <t>ENTER THE CURRENT YEAR IN CELL  E-11</t>
  </si>
  <si>
    <t>CLICK ON CELL H-10, HIT F2 KEY AND ADD YOUR LOCAL NUMBER - EXAMPLE 01-4235</t>
  </si>
  <si>
    <t>BEGIN PUTTING DATA INTO SHEET BEGINNING WITH CELL B-22</t>
  </si>
  <si>
    <t>CELL S-7 AUTOMATICALLY ADDS COLUMNS 11 - 15A, DEDUCTIONS</t>
  </si>
  <si>
    <t>CELL T-7 AUTOMATICALLY ADDS COLUMNS 16 - 31, DISBURSEMENTS</t>
  </si>
  <si>
    <t>CELL T-8  IS AN INTERNAL CHECK TO MAKE SURE ONE SIDE BALANCES WITH THE OTHER SIDE</t>
  </si>
  <si>
    <t>AND SHOULD BE ZERO.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</si>
</sst>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0.0%"/>
    <numFmt numFmtId="166" formatCode="m/d"/>
    <numFmt numFmtId="167" formatCode="&quot;$&quot;#,##0.00"/>
  </numFmts>
  <fonts count="22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name val="Arial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b/>
      <i/>
      <sz val="8"/>
      <color indexed="10"/>
      <name val="Arial"/>
      <family val="2"/>
    </font>
    <font>
      <b/>
      <sz val="8"/>
      <color indexed="10"/>
      <name val="Times New Roman"/>
      <family val="1"/>
    </font>
    <font>
      <sz val="8"/>
      <color indexed="8"/>
      <name val="Times New Roman"/>
      <family val="1"/>
    </font>
    <font>
      <sz val="10"/>
      <name val="Times New Roman"/>
      <family val="1"/>
    </font>
    <font>
      <b/>
      <u/>
      <sz val="10"/>
      <name val="Times New Roman"/>
      <family val="1"/>
    </font>
    <font>
      <b/>
      <sz val="8"/>
      <color indexed="8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</fills>
  <borders count="155"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 style="thin">
        <color indexed="12"/>
      </right>
      <top/>
      <bottom style="double">
        <color indexed="12"/>
      </bottom>
      <diagonal/>
    </border>
    <border>
      <left/>
      <right/>
      <top/>
      <bottom style="double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0"/>
      </right>
      <top/>
      <bottom/>
      <diagonal/>
    </border>
    <border>
      <left/>
      <right style="thin">
        <color indexed="10"/>
      </right>
      <top/>
      <bottom style="double">
        <color indexed="12"/>
      </bottom>
      <diagonal/>
    </border>
    <border>
      <left style="thin">
        <color indexed="12"/>
      </left>
      <right style="thin">
        <color indexed="12"/>
      </right>
      <top/>
      <bottom style="double">
        <color indexed="12"/>
      </bottom>
      <diagonal/>
    </border>
    <border>
      <left/>
      <right style="double">
        <color indexed="12"/>
      </right>
      <top/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double">
        <color indexed="12"/>
      </right>
      <top style="thin">
        <color indexed="12"/>
      </top>
      <bottom style="thin">
        <color indexed="12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/>
      <bottom style="thin">
        <color indexed="10"/>
      </bottom>
      <diagonal/>
    </border>
    <border>
      <left/>
      <right style="double">
        <color indexed="12"/>
      </right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10"/>
      </right>
      <top/>
      <bottom style="thin">
        <color indexed="12"/>
      </bottom>
      <diagonal/>
    </border>
    <border>
      <left/>
      <right style="thin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2"/>
      </left>
      <right style="thin">
        <color indexed="12"/>
      </right>
      <top/>
      <bottom style="thin">
        <color indexed="10"/>
      </bottom>
      <diagonal/>
    </border>
    <border>
      <left/>
      <right style="double">
        <color indexed="12"/>
      </right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39"/>
      </left>
      <right style="thin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 style="thin">
        <color indexed="12"/>
      </bottom>
      <diagonal/>
    </border>
    <border>
      <left/>
      <right/>
      <top style="thin">
        <color indexed="12"/>
      </top>
      <bottom/>
      <diagonal/>
    </border>
    <border>
      <left/>
      <right/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2"/>
      </right>
      <top/>
      <bottom style="thin">
        <color indexed="12"/>
      </bottom>
      <diagonal/>
    </border>
    <border>
      <left style="thin">
        <color indexed="10"/>
      </left>
      <right style="thin">
        <color indexed="39"/>
      </right>
      <top/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thin">
        <color indexed="12"/>
      </top>
      <bottom style="thin">
        <color indexed="1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ouble">
        <color indexed="12"/>
      </right>
      <top/>
      <bottom style="double">
        <color indexed="12"/>
      </bottom>
      <diagonal/>
    </border>
    <border>
      <left style="thin">
        <color indexed="12"/>
      </left>
      <right style="double">
        <color indexed="12"/>
      </right>
      <top style="thin">
        <color indexed="12"/>
      </top>
      <bottom/>
      <diagonal/>
    </border>
    <border>
      <left style="thin">
        <color indexed="12"/>
      </left>
      <right style="double">
        <color indexed="12"/>
      </right>
      <top/>
      <bottom/>
      <diagonal/>
    </border>
    <border>
      <left style="thin">
        <color indexed="39"/>
      </left>
      <right style="double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39"/>
      </left>
      <right/>
      <top style="double">
        <color indexed="12"/>
      </top>
      <bottom style="thin">
        <color indexed="12"/>
      </bottom>
      <diagonal/>
    </border>
    <border>
      <left/>
      <right style="thin">
        <color indexed="39"/>
      </right>
      <top style="double">
        <color indexed="12"/>
      </top>
      <bottom style="thin">
        <color indexed="1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0"/>
      </bottom>
      <diagonal/>
    </border>
    <border>
      <left/>
      <right style="thin">
        <color indexed="10"/>
      </right>
      <top style="thin">
        <color indexed="12"/>
      </top>
      <bottom style="thin">
        <color indexed="10"/>
      </bottom>
      <diagonal/>
    </border>
    <border>
      <left/>
      <right style="thin">
        <color indexed="12"/>
      </right>
      <top style="thin">
        <color indexed="12"/>
      </top>
      <bottom style="thin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double">
        <color indexed="12"/>
      </top>
      <bottom style="thin">
        <color indexed="12"/>
      </bottom>
      <diagonal/>
    </border>
    <border>
      <left style="thin">
        <color indexed="10"/>
      </left>
      <right/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 style="thin">
        <color indexed="12"/>
      </right>
      <top/>
      <bottom style="double">
        <color indexed="32"/>
      </bottom>
      <diagonal/>
    </border>
    <border>
      <left/>
      <right/>
      <top/>
      <bottom style="double">
        <color indexed="32"/>
      </bottom>
      <diagonal/>
    </border>
    <border>
      <left/>
      <right style="thin">
        <color indexed="10"/>
      </right>
      <top/>
      <bottom style="double">
        <color indexed="32"/>
      </bottom>
      <diagonal/>
    </border>
    <border>
      <left style="thin">
        <color indexed="12"/>
      </left>
      <right style="double">
        <color indexed="12"/>
      </right>
      <top/>
      <bottom style="double">
        <color indexed="32"/>
      </bottom>
      <diagonal/>
    </border>
    <border>
      <left style="thin">
        <color indexed="12"/>
      </left>
      <right style="thin">
        <color indexed="12"/>
      </right>
      <top/>
      <bottom style="double">
        <color indexed="32"/>
      </bottom>
      <diagonal/>
    </border>
    <border>
      <left/>
      <right/>
      <top style="double">
        <color indexed="32"/>
      </top>
      <bottom/>
      <diagonal/>
    </border>
    <border>
      <left/>
      <right style="thin">
        <color indexed="12"/>
      </right>
      <top style="double">
        <color indexed="3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/>
      <top style="double">
        <color indexed="32"/>
      </top>
      <bottom style="thin">
        <color indexed="12"/>
      </bottom>
      <diagonal/>
    </border>
    <border>
      <left/>
      <right/>
      <top style="double">
        <color indexed="32"/>
      </top>
      <bottom style="thin">
        <color indexed="12"/>
      </bottom>
      <diagonal/>
    </border>
    <border>
      <left/>
      <right style="thin">
        <color indexed="10"/>
      </right>
      <top style="double">
        <color indexed="32"/>
      </top>
      <bottom style="thin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10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12"/>
      </left>
      <right/>
      <top style="thin">
        <color indexed="12"/>
      </top>
      <bottom/>
      <diagonal/>
    </border>
    <border>
      <left/>
      <right/>
      <top style="thin">
        <color indexed="10"/>
      </top>
      <bottom style="double">
        <color rgb="FF0066FF"/>
      </bottom>
      <diagonal/>
    </border>
    <border>
      <left/>
      <right style="thin">
        <color indexed="12"/>
      </right>
      <top style="thin">
        <color indexed="10"/>
      </top>
      <bottom style="double">
        <color rgb="FF0066FF"/>
      </bottom>
      <diagonal/>
    </border>
    <border>
      <left/>
      <right style="thin">
        <color indexed="10"/>
      </right>
      <top style="thin">
        <color indexed="10"/>
      </top>
      <bottom style="double">
        <color rgb="FF0066FF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double">
        <color rgb="FF0066FF"/>
      </bottom>
      <diagonal/>
    </border>
    <border>
      <left style="thin">
        <color indexed="12"/>
      </left>
      <right style="thin">
        <color indexed="12"/>
      </right>
      <top style="thin">
        <color indexed="10"/>
      </top>
      <bottom style="double">
        <color rgb="FF0066FF"/>
      </bottom>
      <diagonal/>
    </border>
    <border>
      <left/>
      <right style="double">
        <color indexed="12"/>
      </right>
      <top style="thin">
        <color indexed="10"/>
      </top>
      <bottom style="double">
        <color rgb="FF0066FF"/>
      </bottom>
      <diagonal/>
    </border>
    <border>
      <left style="thin">
        <color indexed="10"/>
      </left>
      <right/>
      <top style="thin">
        <color indexed="10"/>
      </top>
      <bottom style="double">
        <color rgb="FF0066FF"/>
      </bottom>
      <diagonal/>
    </border>
    <border>
      <left style="thin">
        <color indexed="10"/>
      </left>
      <right style="thin">
        <color indexed="39"/>
      </right>
      <top style="thin">
        <color indexed="10"/>
      </top>
      <bottom style="double">
        <color rgb="FF0066FF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/>
      <diagonal/>
    </border>
    <border>
      <left/>
      <right/>
      <top style="double">
        <color indexed="12"/>
      </top>
      <bottom/>
      <diagonal/>
    </border>
    <border>
      <left/>
      <right style="thin">
        <color indexed="12"/>
      </right>
      <top style="double">
        <color indexed="12"/>
      </top>
      <bottom/>
      <diagonal/>
    </border>
    <border>
      <left style="thin">
        <color indexed="39"/>
      </left>
      <right/>
      <top style="double">
        <color indexed="12"/>
      </top>
      <bottom/>
      <diagonal/>
    </border>
    <border>
      <left/>
      <right style="thin">
        <color indexed="39"/>
      </right>
      <top style="double">
        <color indexed="12"/>
      </top>
      <bottom/>
      <diagonal/>
    </border>
    <border>
      <left/>
      <right/>
      <top style="double">
        <color indexed="12"/>
      </top>
      <bottom style="double">
        <color indexed="12"/>
      </bottom>
      <diagonal/>
    </border>
    <border>
      <left/>
      <right style="thin">
        <color indexed="12"/>
      </right>
      <top style="double">
        <color indexed="12"/>
      </top>
      <bottom style="double">
        <color indexed="12"/>
      </bottom>
      <diagonal/>
    </border>
    <border>
      <left/>
      <right style="thin">
        <color indexed="10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2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0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0"/>
      </right>
      <top style="double">
        <color indexed="8"/>
      </top>
      <bottom/>
      <diagonal/>
    </border>
  </borders>
  <cellStyleXfs count="1">
    <xf numFmtId="0" fontId="0" fillId="0" borderId="0"/>
  </cellStyleXfs>
  <cellXfs count="615">
    <xf numFmtId="0" fontId="0" fillId="0" borderId="0" xfId="0"/>
    <xf numFmtId="0" fontId="3" fillId="0" borderId="1" xfId="0" applyFont="1" applyBorder="1" applyProtection="1"/>
    <xf numFmtId="0" fontId="3" fillId="0" borderId="1" xfId="0" applyFont="1" applyBorder="1" applyAlignment="1" applyProtection="1">
      <alignment horizontal="center"/>
    </xf>
    <xf numFmtId="0" fontId="3" fillId="0" borderId="0" xfId="0" applyFont="1" applyProtection="1"/>
    <xf numFmtId="0" fontId="2" fillId="0" borderId="0" xfId="0" applyFont="1"/>
    <xf numFmtId="0" fontId="3" fillId="0" borderId="0" xfId="0" applyFont="1" applyAlignment="1" applyProtection="1">
      <alignment horizontal="center"/>
    </xf>
    <xf numFmtId="0" fontId="3" fillId="0" borderId="3" xfId="0" applyFont="1" applyBorder="1" applyProtection="1"/>
    <xf numFmtId="0" fontId="3" fillId="0" borderId="4" xfId="0" applyFont="1" applyBorder="1" applyProtection="1"/>
    <xf numFmtId="0" fontId="3" fillId="0" borderId="5" xfId="0" applyFont="1" applyBorder="1" applyProtection="1"/>
    <xf numFmtId="0" fontId="3" fillId="0" borderId="6" xfId="0" applyFont="1" applyBorder="1" applyProtection="1"/>
    <xf numFmtId="0" fontId="4" fillId="0" borderId="1" xfId="0" applyFont="1" applyBorder="1" applyProtection="1"/>
    <xf numFmtId="0" fontId="4" fillId="0" borderId="0" xfId="0" applyFont="1" applyProtection="1"/>
    <xf numFmtId="0" fontId="4" fillId="0" borderId="3" xfId="0" applyFont="1" applyBorder="1" applyProtection="1"/>
    <xf numFmtId="0" fontId="3" fillId="0" borderId="7" xfId="0" applyFont="1" applyBorder="1" applyProtection="1"/>
    <xf numFmtId="0" fontId="3" fillId="0" borderId="2" xfId="0" applyFont="1" applyBorder="1" applyProtection="1"/>
    <xf numFmtId="7" fontId="3" fillId="0" borderId="6" xfId="0" applyNumberFormat="1" applyFont="1" applyBorder="1" applyProtection="1"/>
    <xf numFmtId="0" fontId="3" fillId="0" borderId="6" xfId="0" applyFont="1" applyBorder="1" applyAlignment="1" applyProtection="1">
      <alignment horizontal="left"/>
    </xf>
    <xf numFmtId="0" fontId="3" fillId="0" borderId="11" xfId="0" applyFont="1" applyBorder="1" applyProtection="1"/>
    <xf numFmtId="0" fontId="3" fillId="0" borderId="13" xfId="0" applyFont="1" applyBorder="1" applyAlignment="1" applyProtection="1">
      <alignment horizontal="left"/>
    </xf>
    <xf numFmtId="0" fontId="3" fillId="0" borderId="14" xfId="0" applyFont="1" applyBorder="1" applyProtection="1"/>
    <xf numFmtId="0" fontId="3" fillId="0" borderId="16" xfId="0" applyFont="1" applyBorder="1" applyAlignment="1" applyProtection="1">
      <alignment horizontal="left"/>
    </xf>
    <xf numFmtId="0" fontId="2" fillId="0" borderId="0" xfId="0" applyFont="1" applyProtection="1"/>
    <xf numFmtId="0" fontId="10" fillId="0" borderId="0" xfId="0" applyFont="1" applyBorder="1" applyAlignment="1" applyProtection="1">
      <alignment horizontal="center"/>
    </xf>
    <xf numFmtId="0" fontId="11" fillId="0" borderId="0" xfId="0" applyFont="1" applyProtection="1"/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right"/>
    </xf>
    <xf numFmtId="0" fontId="3" fillId="0" borderId="13" xfId="0" applyFont="1" applyBorder="1" applyProtection="1"/>
    <xf numFmtId="0" fontId="3" fillId="0" borderId="13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2" fontId="4" fillId="0" borderId="5" xfId="0" applyNumberFormat="1" applyFont="1" applyBorder="1" applyProtection="1"/>
    <xf numFmtId="4" fontId="3" fillId="0" borderId="5" xfId="0" applyNumberFormat="1" applyFont="1" applyBorder="1" applyAlignment="1" applyProtection="1">
      <alignment horizontal="center"/>
    </xf>
    <xf numFmtId="4" fontId="3" fillId="0" borderId="10" xfId="0" applyNumberFormat="1" applyFont="1" applyBorder="1" applyAlignment="1" applyProtection="1">
      <alignment horizontal="center"/>
    </xf>
    <xf numFmtId="4" fontId="2" fillId="0" borderId="0" xfId="0" applyNumberFormat="1" applyFont="1" applyProtection="1"/>
    <xf numFmtId="4" fontId="4" fillId="0" borderId="0" xfId="0" applyNumberFormat="1" applyFont="1" applyProtection="1"/>
    <xf numFmtId="4" fontId="4" fillId="0" borderId="5" xfId="0" applyNumberFormat="1" applyFont="1" applyBorder="1" applyProtection="1"/>
    <xf numFmtId="4" fontId="4" fillId="0" borderId="6" xfId="0" applyNumberFormat="1" applyFont="1" applyBorder="1" applyProtection="1"/>
    <xf numFmtId="49" fontId="3" fillId="0" borderId="0" xfId="0" applyNumberFormat="1" applyFont="1" applyAlignment="1" applyProtection="1">
      <alignment horizontal="center"/>
    </xf>
    <xf numFmtId="4" fontId="6" fillId="0" borderId="30" xfId="0" applyNumberFormat="1" applyFont="1" applyBorder="1" applyAlignment="1" applyProtection="1">
      <alignment horizontal="center"/>
    </xf>
    <xf numFmtId="4" fontId="6" fillId="0" borderId="6" xfId="0" applyNumberFormat="1" applyFont="1" applyBorder="1" applyAlignment="1" applyProtection="1">
      <alignment horizontal="center"/>
    </xf>
    <xf numFmtId="0" fontId="5" fillId="0" borderId="13" xfId="0" applyFont="1" applyBorder="1" applyAlignment="1" applyProtection="1">
      <alignment horizontal="center"/>
    </xf>
    <xf numFmtId="0" fontId="2" fillId="0" borderId="0" xfId="0" applyFont="1" applyBorder="1" applyProtection="1"/>
    <xf numFmtId="0" fontId="4" fillId="0" borderId="0" xfId="0" applyFont="1" applyBorder="1" applyProtection="1"/>
    <xf numFmtId="0" fontId="3" fillId="0" borderId="0" xfId="0" applyFont="1" applyBorder="1" applyProtection="1"/>
    <xf numFmtId="0" fontId="3" fillId="0" borderId="0" xfId="0" applyFont="1" applyBorder="1" applyAlignment="1" applyProtection="1">
      <alignment horizontal="center"/>
    </xf>
    <xf numFmtId="0" fontId="2" fillId="0" borderId="6" xfId="0" applyFont="1" applyBorder="1" applyProtection="1"/>
    <xf numFmtId="0" fontId="0" fillId="0" borderId="0" xfId="0" applyProtection="1"/>
    <xf numFmtId="2" fontId="0" fillId="0" borderId="0" xfId="0" applyNumberFormat="1" applyProtection="1"/>
    <xf numFmtId="2" fontId="1" fillId="0" borderId="0" xfId="0" applyNumberFormat="1" applyFont="1" applyProtection="1"/>
    <xf numFmtId="2" fontId="0" fillId="0" borderId="0" xfId="0" applyNumberFormat="1" applyBorder="1" applyProtection="1"/>
    <xf numFmtId="0" fontId="2" fillId="0" borderId="39" xfId="0" applyFont="1" applyBorder="1" applyProtection="1"/>
    <xf numFmtId="0" fontId="2" fillId="0" borderId="17" xfId="0" applyFont="1" applyBorder="1" applyProtection="1"/>
    <xf numFmtId="0" fontId="9" fillId="0" borderId="17" xfId="0" applyFont="1" applyBorder="1" applyProtection="1"/>
    <xf numFmtId="0" fontId="2" fillId="0" borderId="40" xfId="0" applyFont="1" applyBorder="1" applyProtection="1"/>
    <xf numFmtId="0" fontId="2" fillId="0" borderId="41" xfId="0" applyFont="1" applyBorder="1" applyProtection="1"/>
    <xf numFmtId="0" fontId="9" fillId="0" borderId="0" xfId="0" applyFont="1" applyBorder="1" applyProtection="1"/>
    <xf numFmtId="0" fontId="9" fillId="0" borderId="0" xfId="0" applyFont="1" applyAlignment="1" applyProtection="1">
      <alignment horizontal="center"/>
    </xf>
    <xf numFmtId="167" fontId="9" fillId="0" borderId="0" xfId="0" applyNumberFormat="1" applyFont="1" applyProtection="1"/>
    <xf numFmtId="0" fontId="2" fillId="0" borderId="42" xfId="0" applyFont="1" applyBorder="1" applyProtection="1"/>
    <xf numFmtId="0" fontId="9" fillId="0" borderId="43" xfId="0" applyFont="1" applyBorder="1" applyProtection="1"/>
    <xf numFmtId="0" fontId="9" fillId="0" borderId="41" xfId="0" applyFont="1" applyBorder="1" applyProtection="1"/>
    <xf numFmtId="0" fontId="9" fillId="0" borderId="42" xfId="0" applyFont="1" applyBorder="1" applyProtection="1"/>
    <xf numFmtId="2" fontId="10" fillId="0" borderId="0" xfId="0" applyNumberFormat="1" applyFont="1" applyAlignment="1" applyProtection="1">
      <alignment horizontal="center"/>
    </xf>
    <xf numFmtId="0" fontId="2" fillId="0" borderId="0" xfId="0" applyFont="1" applyProtection="1">
      <protection locked="0"/>
    </xf>
    <xf numFmtId="0" fontId="2" fillId="0" borderId="0" xfId="0" applyFont="1" applyBorder="1" applyProtection="1">
      <protection locked="0"/>
    </xf>
    <xf numFmtId="0" fontId="10" fillId="0" borderId="0" xfId="0" applyFont="1" applyBorder="1" applyAlignment="1" applyProtection="1">
      <alignment horizontal="center"/>
      <protection locked="0"/>
    </xf>
    <xf numFmtId="4" fontId="2" fillId="0" borderId="0" xfId="0" applyNumberFormat="1" applyFont="1" applyProtection="1">
      <protection locked="0"/>
    </xf>
    <xf numFmtId="0" fontId="3" fillId="0" borderId="1" xfId="0" applyFont="1" applyBorder="1" applyAlignment="1" applyProtection="1">
      <alignment shrinkToFit="1"/>
    </xf>
    <xf numFmtId="0" fontId="4" fillId="0" borderId="7" xfId="0" applyFont="1" applyBorder="1" applyAlignment="1" applyProtection="1">
      <alignment horizontal="center" shrinkToFit="1"/>
    </xf>
    <xf numFmtId="0" fontId="4" fillId="0" borderId="7" xfId="0" applyFont="1" applyBorder="1" applyAlignment="1" applyProtection="1">
      <alignment shrinkToFit="1"/>
    </xf>
    <xf numFmtId="0" fontId="4" fillId="0" borderId="1" xfId="0" applyFont="1" applyBorder="1" applyAlignment="1" applyProtection="1">
      <alignment horizontal="center" shrinkToFit="1"/>
    </xf>
    <xf numFmtId="0" fontId="4" fillId="0" borderId="2" xfId="0" applyFont="1" applyBorder="1" applyAlignment="1" applyProtection="1">
      <alignment horizontal="center" shrinkToFit="1"/>
    </xf>
    <xf numFmtId="0" fontId="12" fillId="0" borderId="0" xfId="0" applyFont="1" applyBorder="1" applyAlignment="1" applyProtection="1">
      <alignment horizontal="center" shrinkToFit="1"/>
    </xf>
    <xf numFmtId="0" fontId="5" fillId="0" borderId="0" xfId="0" applyFont="1" applyAlignment="1" applyProtection="1">
      <alignment horizontal="center" shrinkToFit="1"/>
    </xf>
    <xf numFmtId="0" fontId="5" fillId="0" borderId="1" xfId="0" applyFont="1" applyBorder="1" applyAlignment="1" applyProtection="1">
      <alignment horizontal="center" shrinkToFit="1"/>
    </xf>
    <xf numFmtId="0" fontId="4" fillId="0" borderId="0" xfId="0" applyFont="1" applyAlignment="1" applyProtection="1">
      <alignment horizontal="center" shrinkToFit="1"/>
    </xf>
    <xf numFmtId="0" fontId="4" fillId="0" borderId="0" xfId="0" applyFont="1" applyBorder="1" applyAlignment="1" applyProtection="1">
      <alignment horizontal="center" shrinkToFit="1"/>
    </xf>
    <xf numFmtId="0" fontId="4" fillId="0" borderId="36" xfId="0" applyFont="1" applyBorder="1" applyAlignment="1" applyProtection="1">
      <alignment horizontal="center" shrinkToFit="1"/>
    </xf>
    <xf numFmtId="0" fontId="3" fillId="0" borderId="3" xfId="0" applyFont="1" applyBorder="1" applyAlignment="1" applyProtection="1">
      <alignment shrinkToFit="1"/>
    </xf>
    <xf numFmtId="0" fontId="4" fillId="0" borderId="8" xfId="0" applyFont="1" applyBorder="1" applyAlignment="1" applyProtection="1">
      <alignment horizontal="center" shrinkToFit="1"/>
    </xf>
    <xf numFmtId="0" fontId="4" fillId="0" borderId="3" xfId="0" applyFont="1" applyBorder="1" applyAlignment="1" applyProtection="1">
      <alignment horizontal="center" shrinkToFit="1"/>
    </xf>
    <xf numFmtId="0" fontId="4" fillId="0" borderId="9" xfId="0" applyFont="1" applyBorder="1" applyAlignment="1" applyProtection="1">
      <alignment horizontal="center" shrinkToFit="1"/>
    </xf>
    <xf numFmtId="0" fontId="4" fillId="0" borderId="4" xfId="0" applyFont="1" applyBorder="1" applyAlignment="1" applyProtection="1">
      <alignment horizontal="center" shrinkToFit="1"/>
    </xf>
    <xf numFmtId="0" fontId="4" fillId="0" borderId="37" xfId="0" applyFont="1" applyBorder="1" applyAlignment="1" applyProtection="1">
      <alignment horizontal="center" shrinkToFit="1"/>
    </xf>
    <xf numFmtId="0" fontId="4" fillId="0" borderId="37" xfId="0" applyFont="1" applyBorder="1" applyAlignment="1" applyProtection="1">
      <alignment shrinkToFit="1"/>
    </xf>
    <xf numFmtId="165" fontId="4" fillId="0" borderId="3" xfId="0" applyNumberFormat="1" applyFont="1" applyBorder="1" applyAlignment="1" applyProtection="1">
      <alignment horizontal="center" shrinkToFit="1"/>
    </xf>
    <xf numFmtId="0" fontId="5" fillId="0" borderId="4" xfId="0" applyFont="1" applyBorder="1" applyAlignment="1" applyProtection="1">
      <alignment horizontal="center" shrinkToFit="1"/>
    </xf>
    <xf numFmtId="0" fontId="5" fillId="0" borderId="3" xfId="0" applyFont="1" applyBorder="1" applyAlignment="1" applyProtection="1">
      <alignment horizontal="center" shrinkToFit="1"/>
    </xf>
    <xf numFmtId="0" fontId="3" fillId="0" borderId="1" xfId="0" applyFont="1" applyBorder="1" applyAlignment="1" applyProtection="1">
      <alignment horizontal="center" shrinkToFit="1"/>
    </xf>
    <xf numFmtId="0" fontId="3" fillId="0" borderId="7" xfId="0" applyFont="1" applyBorder="1" applyAlignment="1" applyProtection="1">
      <alignment horizontal="center" shrinkToFit="1"/>
    </xf>
    <xf numFmtId="0" fontId="3" fillId="0" borderId="8" xfId="0" applyFont="1" applyBorder="1" applyAlignment="1" applyProtection="1">
      <alignment horizontal="center" shrinkToFit="1"/>
    </xf>
    <xf numFmtId="0" fontId="10" fillId="0" borderId="0" xfId="0" applyNumberFormat="1" applyFont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 shrinkToFit="1"/>
    </xf>
    <xf numFmtId="0" fontId="4" fillId="0" borderId="0" xfId="0" applyFont="1" applyAlignment="1" applyProtection="1">
      <alignment shrinkToFit="1"/>
    </xf>
    <xf numFmtId="0" fontId="7" fillId="0" borderId="0" xfId="0" applyFont="1" applyAlignment="1">
      <alignment shrinkToFit="1"/>
    </xf>
    <xf numFmtId="0" fontId="7" fillId="0" borderId="0" xfId="0" applyFont="1"/>
    <xf numFmtId="0" fontId="5" fillId="0" borderId="7" xfId="0" applyFont="1" applyBorder="1" applyAlignment="1" applyProtection="1">
      <alignment horizontal="center" shrinkToFit="1"/>
    </xf>
    <xf numFmtId="0" fontId="4" fillId="0" borderId="45" xfId="0" applyFont="1" applyBorder="1" applyAlignment="1" applyProtection="1">
      <alignment horizontal="center" shrinkToFit="1"/>
    </xf>
    <xf numFmtId="0" fontId="4" fillId="0" borderId="9" xfId="0" applyFont="1" applyBorder="1" applyAlignment="1" applyProtection="1">
      <alignment shrinkToFit="1"/>
    </xf>
    <xf numFmtId="8" fontId="5" fillId="0" borderId="8" xfId="0" applyNumberFormat="1" applyFont="1" applyBorder="1" applyAlignment="1" applyProtection="1">
      <alignment horizontal="center" shrinkToFit="1"/>
    </xf>
    <xf numFmtId="0" fontId="4" fillId="0" borderId="4" xfId="0" applyFont="1" applyBorder="1" applyAlignment="1" applyProtection="1">
      <alignment shrinkToFit="1"/>
    </xf>
    <xf numFmtId="0" fontId="3" fillId="0" borderId="46" xfId="0" applyFont="1" applyBorder="1" applyAlignment="1" applyProtection="1">
      <alignment horizontal="center"/>
    </xf>
    <xf numFmtId="0" fontId="3" fillId="0" borderId="47" xfId="0" applyFont="1" applyBorder="1" applyAlignment="1" applyProtection="1">
      <alignment horizontal="center"/>
    </xf>
    <xf numFmtId="0" fontId="3" fillId="0" borderId="7" xfId="0" applyFont="1" applyBorder="1" applyAlignment="1" applyProtection="1">
      <alignment shrinkToFit="1"/>
    </xf>
    <xf numFmtId="0" fontId="3" fillId="0" borderId="2" xfId="0" applyFont="1" applyBorder="1" applyAlignment="1" applyProtection="1">
      <alignment horizontal="center" shrinkToFit="1"/>
    </xf>
    <xf numFmtId="0" fontId="3" fillId="0" borderId="27" xfId="0" applyFont="1" applyBorder="1" applyAlignment="1" applyProtection="1">
      <alignment horizontal="center" shrinkToFit="1"/>
    </xf>
    <xf numFmtId="0" fontId="3" fillId="0" borderId="0" xfId="0" applyFont="1" applyAlignment="1" applyProtection="1">
      <alignment horizontal="center" shrinkToFit="1"/>
    </xf>
    <xf numFmtId="0" fontId="3" fillId="0" borderId="2" xfId="0" applyFont="1" applyBorder="1" applyAlignment="1" applyProtection="1">
      <alignment shrinkToFit="1"/>
    </xf>
    <xf numFmtId="0" fontId="3" fillId="0" borderId="0" xfId="0" applyFont="1" applyAlignment="1" applyProtection="1">
      <alignment shrinkToFit="1"/>
    </xf>
    <xf numFmtId="0" fontId="8" fillId="0" borderId="7" xfId="0" applyFont="1" applyBorder="1" applyAlignment="1" applyProtection="1">
      <alignment horizontal="center" shrinkToFit="1"/>
    </xf>
    <xf numFmtId="0" fontId="3" fillId="0" borderId="3" xfId="0" applyFont="1" applyBorder="1" applyAlignment="1" applyProtection="1">
      <alignment horizontal="center" shrinkToFit="1"/>
    </xf>
    <xf numFmtId="0" fontId="3" fillId="0" borderId="45" xfId="0" applyFont="1" applyBorder="1" applyAlignment="1" applyProtection="1">
      <alignment horizontal="center" shrinkToFit="1"/>
    </xf>
    <xf numFmtId="0" fontId="8" fillId="0" borderId="8" xfId="0" applyFont="1" applyBorder="1" applyAlignment="1" applyProtection="1">
      <alignment horizontal="center" shrinkToFit="1"/>
    </xf>
    <xf numFmtId="0" fontId="3" fillId="0" borderId="4" xfId="0" applyFont="1" applyBorder="1" applyAlignment="1" applyProtection="1">
      <alignment horizontal="center" shrinkToFit="1"/>
    </xf>
    <xf numFmtId="0" fontId="3" fillId="0" borderId="9" xfId="0" applyFont="1" applyBorder="1" applyAlignment="1" applyProtection="1">
      <alignment shrinkToFit="1"/>
    </xf>
    <xf numFmtId="0" fontId="3" fillId="0" borderId="4" xfId="0" applyFont="1" applyBorder="1" applyAlignment="1" applyProtection="1">
      <alignment shrinkToFit="1"/>
    </xf>
    <xf numFmtId="0" fontId="10" fillId="0" borderId="44" xfId="0" applyFont="1" applyBorder="1" applyAlignment="1" applyProtection="1">
      <alignment shrinkToFit="1"/>
    </xf>
    <xf numFmtId="0" fontId="9" fillId="0" borderId="44" xfId="0" applyFont="1" applyBorder="1" applyAlignment="1" applyProtection="1">
      <alignment shrinkToFit="1"/>
    </xf>
    <xf numFmtId="0" fontId="9" fillId="0" borderId="43" xfId="0" applyFont="1" applyBorder="1" applyAlignment="1" applyProtection="1">
      <alignment shrinkToFit="1"/>
    </xf>
    <xf numFmtId="0" fontId="10" fillId="0" borderId="0" xfId="0" applyFont="1" applyBorder="1" applyAlignment="1" applyProtection="1">
      <protection locked="0"/>
    </xf>
    <xf numFmtId="0" fontId="2" fillId="0" borderId="0" xfId="0" applyFont="1" applyBorder="1" applyAlignment="1" applyProtection="1">
      <protection locked="0"/>
    </xf>
    <xf numFmtId="166" fontId="2" fillId="0" borderId="0" xfId="0" applyNumberFormat="1" applyFont="1" applyBorder="1" applyAlignment="1" applyProtection="1">
      <protection locked="0"/>
    </xf>
    <xf numFmtId="4" fontId="6" fillId="0" borderId="48" xfId="0" applyNumberFormat="1" applyFont="1" applyBorder="1" applyAlignment="1" applyProtection="1">
      <alignment horizontal="center"/>
    </xf>
    <xf numFmtId="4" fontId="7" fillId="0" borderId="0" xfId="0" applyNumberFormat="1" applyFont="1"/>
    <xf numFmtId="4" fontId="0" fillId="0" borderId="0" xfId="0" applyNumberFormat="1"/>
    <xf numFmtId="49" fontId="2" fillId="0" borderId="0" xfId="0" applyNumberFormat="1" applyFont="1" applyBorder="1" applyAlignment="1" applyProtection="1">
      <alignment horizontal="center"/>
    </xf>
    <xf numFmtId="166" fontId="2" fillId="0" borderId="0" xfId="0" applyNumberFormat="1" applyFont="1" applyAlignment="1" applyProtection="1">
      <protection locked="0"/>
    </xf>
    <xf numFmtId="0" fontId="2" fillId="0" borderId="0" xfId="0" applyFont="1" applyAlignment="1" applyProtection="1">
      <protection locked="0"/>
    </xf>
    <xf numFmtId="0" fontId="2" fillId="0" borderId="17" xfId="0" applyFont="1" applyBorder="1" applyAlignment="1" applyProtection="1">
      <alignment shrinkToFit="1"/>
    </xf>
    <xf numFmtId="0" fontId="2" fillId="0" borderId="0" xfId="0" applyNumberFormat="1" applyFont="1" applyAlignment="1" applyProtection="1">
      <alignment shrinkToFit="1"/>
    </xf>
    <xf numFmtId="0" fontId="4" fillId="0" borderId="1" xfId="0" applyNumberFormat="1" applyFont="1" applyBorder="1" applyAlignment="1" applyProtection="1">
      <alignment horizontal="center" shrinkToFit="1"/>
    </xf>
    <xf numFmtId="0" fontId="4" fillId="0" borderId="3" xfId="0" applyNumberFormat="1" applyFont="1" applyBorder="1" applyAlignment="1" applyProtection="1">
      <alignment horizontal="center" shrinkToFit="1"/>
    </xf>
    <xf numFmtId="0" fontId="6" fillId="0" borderId="30" xfId="0" applyNumberFormat="1" applyFont="1" applyBorder="1" applyAlignment="1" applyProtection="1">
      <alignment horizontal="center" shrinkToFit="1"/>
    </xf>
    <xf numFmtId="0" fontId="2" fillId="0" borderId="0" xfId="0" applyNumberFormat="1" applyFont="1" applyAlignment="1" applyProtection="1">
      <alignment horizontal="center" shrinkToFit="1"/>
    </xf>
    <xf numFmtId="0" fontId="3" fillId="0" borderId="0" xfId="0" applyNumberFormat="1" applyFont="1" applyAlignment="1" applyProtection="1">
      <alignment horizontal="center" shrinkToFit="1"/>
    </xf>
    <xf numFmtId="0" fontId="3" fillId="0" borderId="13" xfId="0" applyNumberFormat="1" applyFont="1" applyBorder="1" applyAlignment="1" applyProtection="1">
      <alignment horizontal="center" shrinkToFit="1"/>
    </xf>
    <xf numFmtId="0" fontId="3" fillId="0" borderId="2" xfId="0" applyNumberFormat="1" applyFont="1" applyBorder="1" applyAlignment="1" applyProtection="1">
      <alignment horizontal="center" shrinkToFit="1"/>
    </xf>
    <xf numFmtId="0" fontId="3" fillId="0" borderId="1" xfId="0" applyNumberFormat="1" applyFont="1" applyBorder="1" applyAlignment="1" applyProtection="1">
      <alignment horizontal="center" shrinkToFit="1"/>
    </xf>
    <xf numFmtId="0" fontId="3" fillId="0" borderId="3" xfId="0" applyNumberFormat="1" applyFont="1" applyBorder="1" applyAlignment="1" applyProtection="1">
      <alignment horizontal="center" shrinkToFit="1"/>
    </xf>
    <xf numFmtId="0" fontId="3" fillId="0" borderId="23" xfId="0" applyNumberFormat="1" applyFont="1" applyBorder="1" applyAlignment="1" applyProtection="1">
      <alignment horizontal="center" shrinkToFit="1"/>
    </xf>
    <xf numFmtId="0" fontId="2" fillId="0" borderId="0" xfId="0" applyNumberFormat="1" applyFont="1" applyAlignment="1" applyProtection="1">
      <alignment shrinkToFit="1"/>
      <protection locked="0"/>
    </xf>
    <xf numFmtId="0" fontId="2" fillId="0" borderId="51" xfId="0" applyNumberFormat="1" applyFont="1" applyBorder="1" applyAlignment="1" applyProtection="1">
      <alignment shrinkToFit="1"/>
    </xf>
    <xf numFmtId="0" fontId="0" fillId="0" borderId="0" xfId="0" applyNumberFormat="1" applyAlignment="1" applyProtection="1">
      <alignment shrinkToFit="1"/>
    </xf>
    <xf numFmtId="4" fontId="2" fillId="0" borderId="0" xfId="0" applyNumberFormat="1" applyFont="1" applyAlignment="1" applyProtection="1">
      <alignment shrinkToFit="1"/>
    </xf>
    <xf numFmtId="0" fontId="2" fillId="0" borderId="59" xfId="0" applyFont="1" applyBorder="1" applyProtection="1"/>
    <xf numFmtId="0" fontId="2" fillId="0" borderId="60" xfId="0" applyFont="1" applyBorder="1" applyProtection="1"/>
    <xf numFmtId="4" fontId="3" fillId="2" borderId="61" xfId="0" applyNumberFormat="1" applyFont="1" applyFill="1" applyBorder="1" applyProtection="1">
      <protection locked="0"/>
    </xf>
    <xf numFmtId="0" fontId="8" fillId="0" borderId="0" xfId="0" applyFont="1" applyAlignment="1" applyProtection="1">
      <alignment horizontal="right"/>
    </xf>
    <xf numFmtId="0" fontId="5" fillId="2" borderId="0" xfId="0" applyFont="1" applyFill="1" applyAlignment="1" applyProtection="1">
      <alignment horizontal="center"/>
      <protection locked="0"/>
    </xf>
    <xf numFmtId="0" fontId="8" fillId="0" borderId="0" xfId="0" applyFont="1" applyProtection="1"/>
    <xf numFmtId="0" fontId="5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Alignment="1" applyProtection="1">
      <alignment horizontal="center"/>
    </xf>
    <xf numFmtId="49" fontId="14" fillId="0" borderId="0" xfId="0" applyNumberFormat="1" applyFont="1"/>
    <xf numFmtId="49" fontId="14" fillId="2" borderId="0" xfId="0" applyNumberFormat="1" applyFont="1" applyFill="1"/>
    <xf numFmtId="0" fontId="14" fillId="0" borderId="0" xfId="0" applyFont="1"/>
    <xf numFmtId="0" fontId="15" fillId="0" borderId="0" xfId="0" applyFont="1"/>
    <xf numFmtId="0" fontId="8" fillId="0" borderId="0" xfId="0" applyNumberFormat="1" applyFont="1" applyAlignment="1" applyProtection="1">
      <alignment horizontal="center" shrinkToFit="1"/>
    </xf>
    <xf numFmtId="0" fontId="8" fillId="0" borderId="0" xfId="0" applyFont="1" applyAlignment="1" applyProtection="1">
      <alignment horizontal="center"/>
    </xf>
    <xf numFmtId="4" fontId="16" fillId="0" borderId="0" xfId="0" applyNumberFormat="1" applyFont="1" applyBorder="1" applyAlignment="1" applyProtection="1">
      <alignment horizontal="center" shrinkToFit="1"/>
    </xf>
    <xf numFmtId="0" fontId="14" fillId="0" borderId="0" xfId="0" applyFont="1" applyProtection="1"/>
    <xf numFmtId="0" fontId="8" fillId="0" borderId="0" xfId="0" applyFont="1" applyAlignment="1" applyProtection="1">
      <alignment horizontal="left"/>
    </xf>
    <xf numFmtId="49" fontId="8" fillId="0" borderId="0" xfId="0" applyNumberFormat="1" applyFont="1" applyBorder="1" applyAlignment="1" applyProtection="1">
      <alignment horizontal="center"/>
    </xf>
    <xf numFmtId="0" fontId="8" fillId="0" borderId="0" xfId="0" applyFont="1" applyBorder="1" applyProtection="1"/>
    <xf numFmtId="49" fontId="8" fillId="0" borderId="0" xfId="0" applyNumberFormat="1" applyFont="1" applyBorder="1" applyProtection="1"/>
    <xf numFmtId="4" fontId="3" fillId="0" borderId="0" xfId="0" applyNumberFormat="1" applyFont="1" applyBorder="1" applyProtection="1"/>
    <xf numFmtId="0" fontId="3" fillId="0" borderId="36" xfId="0" applyFont="1" applyBorder="1" applyAlignment="1" applyProtection="1">
      <alignment horizontal="center" shrinkToFit="1"/>
    </xf>
    <xf numFmtId="0" fontId="3" fillId="0" borderId="37" xfId="0" applyFont="1" applyBorder="1" applyAlignment="1" applyProtection="1">
      <alignment shrinkToFit="1"/>
    </xf>
    <xf numFmtId="0" fontId="8" fillId="0" borderId="1" xfId="0" applyFont="1" applyBorder="1" applyAlignment="1" applyProtection="1">
      <alignment horizontal="center" shrinkToFit="1"/>
    </xf>
    <xf numFmtId="8" fontId="8" fillId="0" borderId="8" xfId="0" applyNumberFormat="1" applyFont="1" applyBorder="1" applyAlignment="1" applyProtection="1">
      <alignment horizontal="center" shrinkToFit="1"/>
    </xf>
    <xf numFmtId="165" fontId="8" fillId="0" borderId="3" xfId="0" applyNumberFormat="1" applyFont="1" applyBorder="1" applyAlignment="1" applyProtection="1">
      <alignment horizontal="center" shrinkToFit="1"/>
    </xf>
    <xf numFmtId="0" fontId="3" fillId="0" borderId="36" xfId="0" applyFont="1" applyBorder="1" applyAlignment="1" applyProtection="1">
      <alignment shrinkToFit="1"/>
    </xf>
    <xf numFmtId="0" fontId="3" fillId="0" borderId="65" xfId="0" applyFont="1" applyBorder="1" applyProtection="1"/>
    <xf numFmtId="0" fontId="3" fillId="0" borderId="66" xfId="0" applyFont="1" applyBorder="1" applyAlignment="1" applyProtection="1">
      <alignment horizontal="center"/>
    </xf>
    <xf numFmtId="0" fontId="3" fillId="0" borderId="67" xfId="0" applyFont="1" applyBorder="1" applyAlignment="1" applyProtection="1">
      <alignment horizontal="center"/>
    </xf>
    <xf numFmtId="0" fontId="3" fillId="0" borderId="65" xfId="0" applyFont="1" applyBorder="1" applyAlignment="1" applyProtection="1">
      <alignment horizontal="center"/>
    </xf>
    <xf numFmtId="0" fontId="3" fillId="0" borderId="65" xfId="0" applyNumberFormat="1" applyFont="1" applyBorder="1" applyAlignment="1" applyProtection="1">
      <alignment horizontal="center" shrinkToFit="1"/>
    </xf>
    <xf numFmtId="0" fontId="3" fillId="0" borderId="68" xfId="0" applyFont="1" applyBorder="1" applyAlignment="1" applyProtection="1">
      <alignment horizontal="center"/>
    </xf>
    <xf numFmtId="0" fontId="3" fillId="0" borderId="66" xfId="0" applyFont="1" applyBorder="1" applyProtection="1"/>
    <xf numFmtId="0" fontId="3" fillId="0" borderId="69" xfId="0" applyFont="1" applyBorder="1" applyAlignment="1" applyProtection="1">
      <alignment horizontal="center"/>
    </xf>
    <xf numFmtId="0" fontId="4" fillId="0" borderId="36" xfId="0" applyFont="1" applyBorder="1" applyAlignment="1" applyProtection="1">
      <alignment shrinkToFit="1"/>
    </xf>
    <xf numFmtId="0" fontId="5" fillId="0" borderId="70" xfId="0" applyFont="1" applyBorder="1" applyAlignment="1" applyProtection="1">
      <alignment horizontal="center" shrinkToFit="1"/>
    </xf>
    <xf numFmtId="0" fontId="5" fillId="0" borderId="71" xfId="0" applyFont="1" applyBorder="1" applyAlignment="1" applyProtection="1">
      <alignment horizontal="center" shrinkToFit="1"/>
    </xf>
    <xf numFmtId="0" fontId="5" fillId="0" borderId="0" xfId="0" applyFont="1" applyBorder="1" applyAlignment="1" applyProtection="1">
      <alignment horizontal="center" shrinkToFit="1"/>
    </xf>
    <xf numFmtId="0" fontId="3" fillId="0" borderId="33" xfId="0" applyFont="1" applyBorder="1" applyProtection="1"/>
    <xf numFmtId="7" fontId="3" fillId="0" borderId="33" xfId="0" applyNumberFormat="1" applyFont="1" applyBorder="1" applyProtection="1"/>
    <xf numFmtId="0" fontId="0" fillId="0" borderId="0" xfId="0" applyBorder="1" applyProtection="1"/>
    <xf numFmtId="0" fontId="5" fillId="0" borderId="7" xfId="0" applyFont="1" applyBorder="1" applyAlignment="1" applyProtection="1">
      <alignment horizontal="center"/>
    </xf>
    <xf numFmtId="0" fontId="5" fillId="0" borderId="8" xfId="0" applyFont="1" applyBorder="1" applyAlignment="1" applyProtection="1">
      <alignment horizontal="center"/>
    </xf>
    <xf numFmtId="165" fontId="5" fillId="0" borderId="3" xfId="0" applyNumberFormat="1" applyFont="1" applyBorder="1" applyAlignment="1" applyProtection="1">
      <alignment horizontal="center"/>
    </xf>
    <xf numFmtId="0" fontId="17" fillId="0" borderId="0" xfId="0" applyFont="1"/>
    <xf numFmtId="49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49" fontId="17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4" fontId="0" fillId="0" borderId="0" xfId="0" applyNumberFormat="1" applyProtection="1"/>
    <xf numFmtId="0" fontId="1" fillId="0" borderId="0" xfId="0" applyFont="1" applyProtection="1"/>
    <xf numFmtId="44" fontId="2" fillId="0" borderId="88" xfId="0" applyNumberFormat="1" applyFont="1" applyBorder="1" applyAlignment="1" applyProtection="1">
      <alignment horizontal="center"/>
    </xf>
    <xf numFmtId="0" fontId="0" fillId="0" borderId="79" xfId="0" applyBorder="1" applyProtection="1"/>
    <xf numFmtId="0" fontId="0" fillId="0" borderId="20" xfId="0" applyBorder="1" applyProtection="1"/>
    <xf numFmtId="0" fontId="7" fillId="0" borderId="20" xfId="0" applyFont="1" applyBorder="1" applyProtection="1"/>
    <xf numFmtId="0" fontId="0" fillId="0" borderId="109" xfId="0" applyBorder="1" applyProtection="1"/>
    <xf numFmtId="0" fontId="0" fillId="0" borderId="110" xfId="0" applyBorder="1" applyAlignment="1" applyProtection="1">
      <alignment horizontal="right"/>
    </xf>
    <xf numFmtId="0" fontId="2" fillId="0" borderId="110" xfId="0" applyFont="1" applyBorder="1" applyAlignment="1" applyProtection="1">
      <alignment horizontal="right"/>
    </xf>
    <xf numFmtId="0" fontId="0" fillId="0" borderId="41" xfId="0" applyBorder="1" applyProtection="1"/>
    <xf numFmtId="0" fontId="0" fillId="0" borderId="0" xfId="0" applyAlignment="1" applyProtection="1">
      <alignment horizontal="right"/>
    </xf>
    <xf numFmtId="0" fontId="7" fillId="0" borderId="0" xfId="0" applyFont="1" applyProtection="1"/>
    <xf numFmtId="0" fontId="0" fillId="0" borderId="20" xfId="0" applyNumberFormat="1" applyBorder="1" applyAlignment="1" applyProtection="1">
      <alignment horizontal="left"/>
    </xf>
    <xf numFmtId="44" fontId="2" fillId="0" borderId="111" xfId="0" applyNumberFormat="1" applyFont="1" applyBorder="1" applyAlignment="1" applyProtection="1">
      <alignment horizontal="center"/>
    </xf>
    <xf numFmtId="44" fontId="0" fillId="0" borderId="112" xfId="0" applyNumberFormat="1" applyBorder="1" applyProtection="1"/>
    <xf numFmtId="44" fontId="2" fillId="0" borderId="113" xfId="0" applyNumberFormat="1" applyFont="1" applyBorder="1" applyAlignment="1" applyProtection="1">
      <alignment horizontal="center"/>
    </xf>
    <xf numFmtId="44" fontId="0" fillId="0" borderId="88" xfId="0" applyNumberFormat="1" applyBorder="1" applyProtection="1"/>
    <xf numFmtId="43" fontId="2" fillId="0" borderId="113" xfId="0" applyNumberFormat="1" applyFont="1" applyBorder="1" applyAlignment="1" applyProtection="1">
      <alignment horizontal="center"/>
    </xf>
    <xf numFmtId="43" fontId="2" fillId="0" borderId="114" xfId="0" applyNumberFormat="1" applyFont="1" applyBorder="1" applyAlignment="1" applyProtection="1">
      <alignment horizontal="center"/>
    </xf>
    <xf numFmtId="44" fontId="2" fillId="0" borderId="115" xfId="0" applyNumberFormat="1" applyFont="1" applyBorder="1" applyAlignment="1" applyProtection="1">
      <alignment horizontal="center"/>
    </xf>
    <xf numFmtId="44" fontId="0" fillId="0" borderId="94" xfId="0" applyNumberFormat="1" applyBorder="1" applyProtection="1"/>
    <xf numFmtId="43" fontId="2" fillId="0" borderId="116" xfId="0" applyNumberFormat="1" applyFont="1" applyBorder="1" applyAlignment="1" applyProtection="1">
      <alignment horizontal="center"/>
    </xf>
    <xf numFmtId="44" fontId="2" fillId="0" borderId="117" xfId="0" applyNumberFormat="1" applyFont="1" applyBorder="1" applyAlignment="1" applyProtection="1">
      <alignment horizontal="center"/>
    </xf>
    <xf numFmtId="43" fontId="2" fillId="0" borderId="113" xfId="0" applyNumberFormat="1" applyFont="1" applyBorder="1" applyAlignment="1" applyProtection="1">
      <alignment horizontal="center"/>
      <protection locked="0"/>
    </xf>
    <xf numFmtId="0" fontId="18" fillId="0" borderId="0" xfId="0" applyFont="1" applyProtection="1"/>
    <xf numFmtId="44" fontId="2" fillId="0" borderId="100" xfId="0" applyNumberFormat="1" applyFont="1" applyBorder="1" applyProtection="1"/>
    <xf numFmtId="44" fontId="7" fillId="0" borderId="115" xfId="0" applyNumberFormat="1" applyFont="1" applyBorder="1" applyProtection="1"/>
    <xf numFmtId="0" fontId="0" fillId="0" borderId="0" xfId="0" applyBorder="1" applyAlignment="1" applyProtection="1">
      <alignment horizontal="right"/>
    </xf>
    <xf numFmtId="0" fontId="18" fillId="0" borderId="0" xfId="0" applyFont="1"/>
    <xf numFmtId="4" fontId="2" fillId="0" borderId="0" xfId="0" applyNumberFormat="1" applyFont="1"/>
    <xf numFmtId="0" fontId="1" fillId="0" borderId="0" xfId="0" applyFont="1"/>
    <xf numFmtId="0" fontId="2" fillId="0" borderId="79" xfId="0" applyFont="1" applyBorder="1"/>
    <xf numFmtId="0" fontId="18" fillId="0" borderId="20" xfId="0" applyFont="1" applyBorder="1"/>
    <xf numFmtId="0" fontId="7" fillId="0" borderId="20" xfId="0" applyFont="1" applyBorder="1"/>
    <xf numFmtId="0" fontId="18" fillId="0" borderId="20" xfId="0" applyNumberFormat="1" applyFont="1" applyBorder="1" applyProtection="1">
      <protection locked="0"/>
    </xf>
    <xf numFmtId="0" fontId="18" fillId="0" borderId="60" xfId="0" applyNumberFormat="1" applyFont="1" applyBorder="1" applyProtection="1">
      <protection locked="0"/>
    </xf>
    <xf numFmtId="0" fontId="18" fillId="0" borderId="109" xfId="0" applyFont="1" applyBorder="1"/>
    <xf numFmtId="0" fontId="18" fillId="0" borderId="110" xfId="0" applyFont="1" applyBorder="1" applyAlignment="1">
      <alignment horizontal="right"/>
    </xf>
    <xf numFmtId="0" fontId="18" fillId="0" borderId="41" xfId="0" applyFont="1" applyBorder="1"/>
    <xf numFmtId="7" fontId="0" fillId="0" borderId="0" xfId="0" applyNumberFormat="1" applyProtection="1"/>
    <xf numFmtId="0" fontId="21" fillId="0" borderId="0" xfId="0" applyFont="1" applyProtection="1"/>
    <xf numFmtId="0" fontId="21" fillId="0" borderId="0" xfId="0" applyFont="1"/>
    <xf numFmtId="0" fontId="19" fillId="0" borderId="0" xfId="0" applyFont="1" applyFill="1" applyAlignment="1" applyProtection="1">
      <protection locked="0"/>
    </xf>
    <xf numFmtId="0" fontId="19" fillId="0" borderId="0" xfId="0" applyFont="1" applyFill="1" applyAlignment="1" applyProtection="1">
      <alignment horizontal="right"/>
      <protection locked="0"/>
    </xf>
    <xf numFmtId="0" fontId="19" fillId="0" borderId="0" xfId="0" applyFont="1" applyFill="1" applyAlignment="1" applyProtection="1">
      <alignment horizontal="left"/>
      <protection locked="0"/>
    </xf>
    <xf numFmtId="0" fontId="19" fillId="0" borderId="0" xfId="0" applyFont="1" applyAlignment="1" applyProtection="1"/>
    <xf numFmtId="0" fontId="19" fillId="0" borderId="0" xfId="0" applyFont="1" applyAlignment="1" applyProtection="1">
      <alignment horizontal="left"/>
    </xf>
    <xf numFmtId="0" fontId="1" fillId="0" borderId="0" xfId="0" applyFont="1" applyFill="1" applyAlignment="1" applyProtection="1"/>
    <xf numFmtId="0" fontId="1" fillId="0" borderId="0" xfId="0" applyFont="1" applyFill="1" applyAlignment="1" applyProtection="1">
      <alignment horizontal="right"/>
    </xf>
    <xf numFmtId="0" fontId="1" fillId="0" borderId="0" xfId="0" applyFont="1" applyFill="1" applyAlignment="1" applyProtection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8" fillId="0" borderId="0" xfId="0" applyFont="1" applyFill="1" applyAlignment="1" applyProtection="1"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18" fillId="0" borderId="0" xfId="0" applyFont="1" applyFill="1" applyAlignment="1" applyProtection="1">
      <alignment horizontal="left"/>
      <protection locked="0"/>
    </xf>
    <xf numFmtId="0" fontId="18" fillId="0" borderId="0" xfId="0" applyFont="1" applyAlignment="1">
      <alignment shrinkToFit="1"/>
    </xf>
    <xf numFmtId="0" fontId="1" fillId="0" borderId="0" xfId="0" applyFont="1" applyFill="1" applyAlignment="1" applyProtection="1">
      <alignment shrinkToFit="1"/>
    </xf>
    <xf numFmtId="0" fontId="0" fillId="0" borderId="0" xfId="0" applyAlignment="1" applyProtection="1">
      <alignment shrinkToFit="1"/>
    </xf>
    <xf numFmtId="0" fontId="0" fillId="0" borderId="0" xfId="0" applyAlignment="1">
      <alignment shrinkToFit="1"/>
    </xf>
    <xf numFmtId="44" fontId="2" fillId="0" borderId="85" xfId="0" applyNumberFormat="1" applyFont="1" applyBorder="1" applyAlignment="1" applyProtection="1">
      <alignment horizontal="center" shrinkToFit="1"/>
    </xf>
    <xf numFmtId="4" fontId="0" fillId="0" borderId="0" xfId="0" applyNumberFormat="1" applyAlignment="1" applyProtection="1">
      <alignment shrinkToFit="1"/>
    </xf>
    <xf numFmtId="0" fontId="0" fillId="0" borderId="86" xfId="0" applyBorder="1" applyAlignment="1" applyProtection="1">
      <alignment shrinkToFit="1"/>
    </xf>
    <xf numFmtId="44" fontId="2" fillId="0" borderId="87" xfId="0" applyNumberFormat="1" applyFont="1" applyBorder="1" applyAlignment="1" applyProtection="1">
      <alignment horizontal="center" shrinkToFit="1"/>
    </xf>
    <xf numFmtId="0" fontId="0" fillId="0" borderId="88" xfId="0" applyBorder="1" applyAlignment="1" applyProtection="1">
      <alignment shrinkToFit="1"/>
    </xf>
    <xf numFmtId="43" fontId="2" fillId="0" borderId="89" xfId="0" applyNumberFormat="1" applyFont="1" applyBorder="1" applyAlignment="1" applyProtection="1">
      <alignment horizontal="center" shrinkToFit="1"/>
    </xf>
    <xf numFmtId="43" fontId="2" fillId="0" borderId="90" xfId="0" applyNumberFormat="1" applyFont="1" applyBorder="1" applyAlignment="1" applyProtection="1">
      <alignment horizontal="center" shrinkToFit="1"/>
    </xf>
    <xf numFmtId="43" fontId="2" fillId="0" borderId="91" xfId="0" applyNumberFormat="1" applyFont="1" applyBorder="1" applyAlignment="1" applyProtection="1">
      <alignment horizontal="center" shrinkToFit="1"/>
    </xf>
    <xf numFmtId="44" fontId="2" fillId="0" borderId="92" xfId="0" applyNumberFormat="1" applyFont="1" applyBorder="1" applyAlignment="1" applyProtection="1">
      <alignment horizontal="center" shrinkToFit="1"/>
    </xf>
    <xf numFmtId="44" fontId="2" fillId="0" borderId="93" xfId="0" applyNumberFormat="1" applyFont="1" applyBorder="1" applyAlignment="1" applyProtection="1">
      <alignment horizontal="center" shrinkToFit="1"/>
    </xf>
    <xf numFmtId="0" fontId="0" fillId="0" borderId="94" xfId="0" applyBorder="1" applyAlignment="1" applyProtection="1">
      <alignment shrinkToFit="1"/>
    </xf>
    <xf numFmtId="44" fontId="2" fillId="0" borderId="95" xfId="0" applyNumberFormat="1" applyFont="1" applyBorder="1" applyAlignment="1" applyProtection="1">
      <alignment horizontal="center" shrinkToFit="1"/>
    </xf>
    <xf numFmtId="43" fontId="2" fillId="0" borderId="96" xfId="0" applyNumberFormat="1" applyFont="1" applyBorder="1" applyAlignment="1" applyProtection="1">
      <alignment horizontal="center" shrinkToFit="1"/>
    </xf>
    <xf numFmtId="43" fontId="2" fillId="0" borderId="97" xfId="0" applyNumberFormat="1" applyFont="1" applyBorder="1" applyAlignment="1" applyProtection="1">
      <alignment horizontal="center" shrinkToFit="1"/>
    </xf>
    <xf numFmtId="44" fontId="2" fillId="0" borderId="98" xfId="0" applyNumberFormat="1" applyFont="1" applyBorder="1" applyAlignment="1" applyProtection="1">
      <alignment horizontal="center" shrinkToFit="1"/>
    </xf>
    <xf numFmtId="43" fontId="2" fillId="0" borderId="99" xfId="0" applyNumberFormat="1" applyFont="1" applyBorder="1" applyAlignment="1" applyProtection="1">
      <alignment horizontal="center" shrinkToFit="1"/>
    </xf>
    <xf numFmtId="0" fontId="0" fillId="0" borderId="100" xfId="0" applyBorder="1" applyAlignment="1" applyProtection="1">
      <alignment shrinkToFit="1"/>
    </xf>
    <xf numFmtId="44" fontId="2" fillId="0" borderId="88" xfId="0" applyNumberFormat="1" applyFont="1" applyBorder="1" applyAlignment="1" applyProtection="1">
      <alignment horizontal="center" shrinkToFit="1"/>
    </xf>
    <xf numFmtId="44" fontId="2" fillId="0" borderId="101" xfId="0" applyNumberFormat="1" applyFont="1" applyBorder="1" applyAlignment="1" applyProtection="1">
      <alignment horizontal="center" shrinkToFit="1"/>
    </xf>
    <xf numFmtId="0" fontId="0" fillId="0" borderId="0" xfId="0" applyBorder="1" applyAlignment="1" applyProtection="1">
      <alignment shrinkToFit="1"/>
    </xf>
    <xf numFmtId="0" fontId="0" fillId="0" borderId="109" xfId="0" applyBorder="1" applyAlignment="1" applyProtection="1">
      <alignment shrinkToFit="1"/>
    </xf>
    <xf numFmtId="0" fontId="0" fillId="0" borderId="110" xfId="0" applyBorder="1" applyAlignment="1" applyProtection="1">
      <alignment horizontal="right" shrinkToFit="1"/>
    </xf>
    <xf numFmtId="0" fontId="0" fillId="0" borderId="41" xfId="0" applyBorder="1" applyAlignment="1" applyProtection="1">
      <alignment shrinkToFit="1"/>
    </xf>
    <xf numFmtId="0" fontId="0" fillId="0" borderId="0" xfId="0" applyAlignment="1" applyProtection="1">
      <alignment horizontal="right" shrinkToFit="1"/>
    </xf>
    <xf numFmtId="0" fontId="18" fillId="0" borderId="0" xfId="0" applyFont="1" applyFill="1" applyAlignment="1" applyProtection="1">
      <alignment shrinkToFit="1"/>
      <protection locked="0"/>
    </xf>
    <xf numFmtId="0" fontId="2" fillId="0" borderId="0" xfId="0" applyFont="1" applyAlignment="1">
      <alignment shrinkToFit="1"/>
    </xf>
    <xf numFmtId="4" fontId="2" fillId="0" borderId="0" xfId="0" applyNumberFormat="1" applyFont="1" applyAlignment="1">
      <alignment shrinkToFit="1"/>
    </xf>
    <xf numFmtId="0" fontId="2" fillId="0" borderId="86" xfId="0" applyFont="1" applyBorder="1" applyAlignment="1">
      <alignment shrinkToFit="1"/>
    </xf>
    <xf numFmtId="44" fontId="2" fillId="0" borderId="87" xfId="0" applyNumberFormat="1" applyFont="1" applyBorder="1" applyAlignment="1">
      <alignment horizontal="center" shrinkToFit="1"/>
    </xf>
    <xf numFmtId="0" fontId="2" fillId="0" borderId="88" xfId="0" applyFont="1" applyBorder="1" applyAlignment="1">
      <alignment shrinkToFit="1"/>
    </xf>
    <xf numFmtId="43" fontId="2" fillId="0" borderId="89" xfId="0" applyNumberFormat="1" applyFont="1" applyBorder="1" applyAlignment="1">
      <alignment horizontal="center" shrinkToFit="1"/>
    </xf>
    <xf numFmtId="43" fontId="2" fillId="0" borderId="90" xfId="0" applyNumberFormat="1" applyFont="1" applyBorder="1" applyAlignment="1">
      <alignment horizontal="center" shrinkToFit="1"/>
    </xf>
    <xf numFmtId="43" fontId="2" fillId="0" borderId="91" xfId="0" applyNumberFormat="1" applyFont="1" applyBorder="1" applyAlignment="1">
      <alignment horizontal="center" shrinkToFit="1"/>
    </xf>
    <xf numFmtId="44" fontId="2" fillId="0" borderId="92" xfId="0" applyNumberFormat="1" applyFont="1" applyBorder="1" applyAlignment="1">
      <alignment horizontal="center" shrinkToFit="1"/>
    </xf>
    <xf numFmtId="44" fontId="2" fillId="0" borderId="93" xfId="0" applyNumberFormat="1" applyFont="1" applyBorder="1" applyAlignment="1">
      <alignment horizontal="center" shrinkToFit="1"/>
    </xf>
    <xf numFmtId="0" fontId="2" fillId="0" borderId="94" xfId="0" applyFont="1" applyBorder="1" applyAlignment="1">
      <alignment shrinkToFit="1"/>
    </xf>
    <xf numFmtId="44" fontId="2" fillId="0" borderId="95" xfId="0" applyNumberFormat="1" applyFont="1" applyBorder="1" applyAlignment="1">
      <alignment horizontal="center" shrinkToFit="1"/>
    </xf>
    <xf numFmtId="43" fontId="2" fillId="0" borderId="96" xfId="0" applyNumberFormat="1" applyFont="1" applyBorder="1" applyAlignment="1">
      <alignment horizontal="center" shrinkToFit="1"/>
    </xf>
    <xf numFmtId="43" fontId="2" fillId="0" borderId="97" xfId="0" applyNumberFormat="1" applyFont="1" applyBorder="1" applyAlignment="1">
      <alignment horizontal="center" shrinkToFit="1"/>
    </xf>
    <xf numFmtId="44" fontId="2" fillId="0" borderId="98" xfId="0" applyNumberFormat="1" applyFont="1" applyBorder="1" applyAlignment="1">
      <alignment horizontal="center" shrinkToFit="1"/>
    </xf>
    <xf numFmtId="43" fontId="2" fillId="0" borderId="99" xfId="0" applyNumberFormat="1" applyFont="1" applyBorder="1" applyAlignment="1">
      <alignment horizontal="center" shrinkToFit="1"/>
    </xf>
    <xf numFmtId="0" fontId="2" fillId="0" borderId="100" xfId="0" applyFont="1" applyBorder="1" applyAlignment="1">
      <alignment shrinkToFit="1"/>
    </xf>
    <xf numFmtId="44" fontId="2" fillId="0" borderId="88" xfId="0" applyNumberFormat="1" applyFont="1" applyBorder="1" applyAlignment="1">
      <alignment horizontal="center" shrinkToFit="1"/>
    </xf>
    <xf numFmtId="44" fontId="2" fillId="0" borderId="101" xfId="0" applyNumberFormat="1" applyFont="1" applyBorder="1" applyAlignment="1">
      <alignment horizontal="center" shrinkToFit="1"/>
    </xf>
    <xf numFmtId="0" fontId="2" fillId="0" borderId="0" xfId="0" applyFont="1" applyBorder="1" applyAlignment="1">
      <alignment shrinkToFit="1"/>
    </xf>
    <xf numFmtId="0" fontId="18" fillId="0" borderId="20" xfId="0" applyNumberFormat="1" applyFont="1" applyBorder="1" applyAlignment="1" applyProtection="1">
      <alignment shrinkToFit="1"/>
      <protection locked="0"/>
    </xf>
    <xf numFmtId="0" fontId="18" fillId="0" borderId="60" xfId="0" applyNumberFormat="1" applyFont="1" applyBorder="1" applyAlignment="1" applyProtection="1">
      <alignment shrinkToFit="1"/>
      <protection locked="0"/>
    </xf>
    <xf numFmtId="0" fontId="18" fillId="0" borderId="109" xfId="0" applyFont="1" applyBorder="1" applyAlignment="1">
      <alignment shrinkToFit="1"/>
    </xf>
    <xf numFmtId="0" fontId="18" fillId="0" borderId="110" xfId="0" applyFont="1" applyBorder="1" applyAlignment="1">
      <alignment horizontal="right" shrinkToFit="1"/>
    </xf>
    <xf numFmtId="0" fontId="18" fillId="0" borderId="41" xfId="0" applyFont="1" applyBorder="1" applyAlignment="1">
      <alignment shrinkToFit="1"/>
    </xf>
    <xf numFmtId="0" fontId="18" fillId="0" borderId="0" xfId="0" applyFont="1" applyAlignment="1">
      <alignment horizontal="right" shrinkToFit="1"/>
    </xf>
    <xf numFmtId="0" fontId="7" fillId="0" borderId="44" xfId="0" applyFont="1" applyBorder="1" applyAlignment="1" applyProtection="1">
      <alignment shrinkToFit="1"/>
    </xf>
    <xf numFmtId="49" fontId="14" fillId="0" borderId="0" xfId="0" applyNumberFormat="1" applyFont="1" applyFill="1"/>
    <xf numFmtId="49" fontId="17" fillId="0" borderId="0" xfId="0" applyNumberFormat="1" applyFont="1"/>
    <xf numFmtId="0" fontId="2" fillId="0" borderId="0" xfId="0" applyFont="1" applyBorder="1" applyAlignment="1" applyProtection="1"/>
    <xf numFmtId="0" fontId="7" fillId="0" borderId="0" xfId="0" applyFont="1" applyBorder="1" applyAlignment="1" applyProtection="1"/>
    <xf numFmtId="0" fontId="7" fillId="0" borderId="17" xfId="0" applyFont="1" applyBorder="1" applyAlignment="1" applyProtection="1"/>
    <xf numFmtId="39" fontId="3" fillId="0" borderId="21" xfId="0" applyNumberFormat="1" applyFont="1" applyBorder="1" applyAlignment="1" applyProtection="1">
      <alignment shrinkToFit="1"/>
      <protection locked="0"/>
    </xf>
    <xf numFmtId="39" fontId="3" fillId="0" borderId="5" xfId="0" applyNumberFormat="1" applyFont="1" applyBorder="1" applyAlignment="1" applyProtection="1">
      <alignment shrinkToFit="1"/>
      <protection locked="0"/>
    </xf>
    <xf numFmtId="39" fontId="3" fillId="0" borderId="22" xfId="0" applyNumberFormat="1" applyFont="1" applyBorder="1" applyAlignment="1" applyProtection="1">
      <alignment shrinkToFit="1"/>
      <protection locked="0"/>
    </xf>
    <xf numFmtId="39" fontId="3" fillId="0" borderId="11" xfId="0" applyNumberFormat="1" applyFont="1" applyBorder="1" applyAlignment="1" applyProtection="1">
      <alignment shrinkToFit="1"/>
      <protection locked="0"/>
    </xf>
    <xf numFmtId="39" fontId="3" fillId="0" borderId="25" xfId="0" applyNumberFormat="1" applyFont="1" applyBorder="1" applyAlignment="1" applyProtection="1">
      <alignment shrinkToFit="1"/>
      <protection locked="0"/>
    </xf>
    <xf numFmtId="39" fontId="3" fillId="0" borderId="14" xfId="0" applyNumberFormat="1" applyFont="1" applyBorder="1" applyAlignment="1" applyProtection="1">
      <alignment shrinkToFit="1"/>
      <protection locked="0"/>
    </xf>
    <xf numFmtId="39" fontId="6" fillId="0" borderId="21" xfId="0" applyNumberFormat="1" applyFont="1" applyBorder="1" applyAlignment="1" applyProtection="1">
      <alignment horizontal="center" shrinkToFit="1"/>
    </xf>
    <xf numFmtId="39" fontId="6" fillId="0" borderId="62" xfId="0" applyNumberFormat="1" applyFont="1" applyBorder="1" applyAlignment="1" applyProtection="1">
      <alignment horizontal="center" shrinkToFit="1"/>
    </xf>
    <xf numFmtId="39" fontId="6" fillId="0" borderId="50" xfId="0" applyNumberFormat="1" applyFont="1" applyBorder="1" applyAlignment="1" applyProtection="1">
      <alignment horizontal="center" shrinkToFit="1"/>
    </xf>
    <xf numFmtId="39" fontId="6" fillId="0" borderId="29" xfId="0" applyNumberFormat="1" applyFont="1" applyBorder="1" applyAlignment="1" applyProtection="1">
      <alignment horizontal="center" shrinkToFit="1"/>
    </xf>
    <xf numFmtId="39" fontId="6" fillId="0" borderId="63" xfId="0" applyNumberFormat="1" applyFont="1" applyBorder="1" applyAlignment="1" applyProtection="1">
      <alignment horizontal="center" shrinkToFit="1"/>
    </xf>
    <xf numFmtId="39" fontId="6" fillId="0" borderId="49" xfId="0" applyNumberFormat="1" applyFont="1" applyBorder="1" applyAlignment="1" applyProtection="1">
      <alignment horizontal="center" shrinkToFit="1"/>
    </xf>
    <xf numFmtId="39" fontId="2" fillId="0" borderId="0" xfId="0" applyNumberFormat="1" applyFont="1" applyFill="1" applyAlignment="1" applyProtection="1">
      <alignment shrinkToFit="1"/>
    </xf>
    <xf numFmtId="39" fontId="3" fillId="0" borderId="6" xfId="0" applyNumberFormat="1" applyFont="1" applyBorder="1" applyAlignment="1" applyProtection="1">
      <alignment shrinkToFit="1"/>
      <protection locked="0"/>
    </xf>
    <xf numFmtId="39" fontId="3" fillId="0" borderId="13" xfId="0" applyNumberFormat="1" applyFont="1" applyBorder="1" applyAlignment="1" applyProtection="1">
      <alignment shrinkToFit="1"/>
      <protection locked="0"/>
    </xf>
    <xf numFmtId="39" fontId="3" fillId="0" borderId="16" xfId="0" applyNumberFormat="1" applyFont="1" applyBorder="1" applyAlignment="1" applyProtection="1">
      <alignment shrinkToFit="1"/>
      <protection locked="0"/>
    </xf>
    <xf numFmtId="39" fontId="3" fillId="0" borderId="21" xfId="0" applyNumberFormat="1" applyFont="1" applyBorder="1" applyAlignment="1" applyProtection="1">
      <alignment shrinkToFit="1"/>
    </xf>
    <xf numFmtId="39" fontId="3" fillId="0" borderId="6" xfId="0" applyNumberFormat="1" applyFont="1" applyBorder="1" applyAlignment="1" applyProtection="1">
      <alignment shrinkToFit="1"/>
    </xf>
    <xf numFmtId="39" fontId="3" fillId="0" borderId="5" xfId="0" applyNumberFormat="1" applyFont="1" applyBorder="1" applyAlignment="1" applyProtection="1">
      <alignment shrinkToFit="1"/>
    </xf>
    <xf numFmtId="39" fontId="3" fillId="0" borderId="31" xfId="0" applyNumberFormat="1" applyFont="1" applyBorder="1" applyAlignment="1" applyProtection="1">
      <alignment shrinkToFit="1"/>
    </xf>
    <xf numFmtId="39" fontId="3" fillId="0" borderId="31" xfId="0" applyNumberFormat="1" applyFont="1" applyBorder="1" applyAlignment="1" applyProtection="1">
      <alignment shrinkToFit="1"/>
      <protection locked="0"/>
    </xf>
    <xf numFmtId="39" fontId="3" fillId="0" borderId="55" xfId="0" applyNumberFormat="1" applyFont="1" applyBorder="1" applyAlignment="1" applyProtection="1">
      <alignment shrinkToFit="1"/>
      <protection locked="0"/>
    </xf>
    <xf numFmtId="39" fontId="3" fillId="0" borderId="57" xfId="0" applyNumberFormat="1" applyFont="1" applyBorder="1" applyAlignment="1" applyProtection="1">
      <alignment shrinkToFit="1"/>
    </xf>
    <xf numFmtId="39" fontId="3" fillId="0" borderId="58" xfId="0" applyNumberFormat="1" applyFont="1" applyBorder="1" applyAlignment="1" applyProtection="1">
      <alignment shrinkToFit="1"/>
    </xf>
    <xf numFmtId="39" fontId="3" fillId="0" borderId="64" xfId="0" applyNumberFormat="1" applyFont="1" applyBorder="1" applyAlignment="1" applyProtection="1">
      <alignment shrinkToFit="1"/>
      <protection locked="0"/>
    </xf>
    <xf numFmtId="4" fontId="3" fillId="0" borderId="23" xfId="0" applyNumberFormat="1" applyFont="1" applyBorder="1" applyAlignment="1" applyProtection="1">
      <alignment shrinkToFit="1"/>
    </xf>
    <xf numFmtId="39" fontId="3" fillId="0" borderId="21" xfId="0" applyNumberFormat="1" applyFont="1" applyFill="1" applyBorder="1" applyAlignment="1" applyProtection="1">
      <alignment shrinkToFit="1"/>
    </xf>
    <xf numFmtId="39" fontId="3" fillId="0" borderId="21" xfId="0" applyNumberFormat="1" applyFont="1" applyFill="1" applyBorder="1" applyAlignment="1" applyProtection="1">
      <alignment shrinkToFit="1"/>
      <protection locked="0"/>
    </xf>
    <xf numFmtId="39" fontId="2" fillId="0" borderId="0" xfId="0" applyNumberFormat="1" applyFont="1" applyBorder="1" applyProtection="1">
      <protection locked="0"/>
    </xf>
    <xf numFmtId="39" fontId="2" fillId="0" borderId="20" xfId="0" applyNumberFormat="1" applyFont="1" applyBorder="1" applyProtection="1">
      <protection locked="0"/>
    </xf>
    <xf numFmtId="39" fontId="10" fillId="0" borderId="0" xfId="0" applyNumberFormat="1" applyFont="1" applyProtection="1"/>
    <xf numFmtId="39" fontId="2" fillId="0" borderId="52" xfId="0" applyNumberFormat="1" applyFont="1" applyBorder="1" applyProtection="1">
      <protection locked="0"/>
    </xf>
    <xf numFmtId="39" fontId="2" fillId="0" borderId="53" xfId="0" applyNumberFormat="1" applyFont="1" applyBorder="1" applyProtection="1">
      <protection locked="0"/>
    </xf>
    <xf numFmtId="39" fontId="2" fillId="0" borderId="54" xfId="0" applyNumberFormat="1" applyFont="1" applyBorder="1" applyProtection="1">
      <protection locked="0"/>
    </xf>
    <xf numFmtId="39" fontId="10" fillId="0" borderId="0" xfId="0" applyNumberFormat="1" applyFont="1" applyBorder="1" applyAlignment="1" applyProtection="1">
      <alignment horizontal="center"/>
      <protection locked="0"/>
    </xf>
    <xf numFmtId="39" fontId="13" fillId="0" borderId="21" xfId="0" applyNumberFormat="1" applyFont="1" applyBorder="1" applyAlignment="1" applyProtection="1">
      <alignment horizontal="right" shrinkToFit="1"/>
    </xf>
    <xf numFmtId="39" fontId="13" fillId="0" borderId="38" xfId="0" applyNumberFormat="1" applyFont="1" applyBorder="1" applyAlignment="1" applyProtection="1">
      <alignment horizontal="right" shrinkToFit="1"/>
    </xf>
    <xf numFmtId="39" fontId="3" fillId="0" borderId="34" xfId="0" applyNumberFormat="1" applyFont="1" applyBorder="1" applyAlignment="1" applyProtection="1">
      <alignment shrinkToFit="1"/>
    </xf>
    <xf numFmtId="39" fontId="3" fillId="0" borderId="6" xfId="0" applyNumberFormat="1" applyFont="1" applyBorder="1" applyAlignment="1" applyProtection="1">
      <alignment horizontal="right" shrinkToFit="1"/>
    </xf>
    <xf numFmtId="39" fontId="3" fillId="0" borderId="5" xfId="0" applyNumberFormat="1" applyFont="1" applyBorder="1" applyAlignment="1" applyProtection="1">
      <alignment horizontal="right" shrinkToFit="1"/>
    </xf>
    <xf numFmtId="39" fontId="3" fillId="0" borderId="38" xfId="0" applyNumberFormat="1" applyFont="1" applyBorder="1" applyAlignment="1" applyProtection="1">
      <alignment shrinkToFit="1"/>
    </xf>
    <xf numFmtId="39" fontId="3" fillId="0" borderId="35" xfId="0" applyNumberFormat="1" applyFont="1" applyBorder="1" applyAlignment="1" applyProtection="1">
      <alignment shrinkToFit="1"/>
    </xf>
    <xf numFmtId="39" fontId="4" fillId="0" borderId="21" xfId="0" applyNumberFormat="1" applyFont="1" applyBorder="1" applyAlignment="1" applyProtection="1">
      <alignment shrinkToFit="1"/>
    </xf>
    <xf numFmtId="39" fontId="4" fillId="0" borderId="6" xfId="0" applyNumberFormat="1" applyFont="1" applyBorder="1" applyAlignment="1" applyProtection="1">
      <alignment shrinkToFit="1"/>
    </xf>
    <xf numFmtId="39" fontId="4" fillId="0" borderId="34" xfId="0" applyNumberFormat="1" applyFont="1" applyBorder="1" applyAlignment="1" applyProtection="1">
      <alignment shrinkToFit="1"/>
    </xf>
    <xf numFmtId="39" fontId="5" fillId="0" borderId="6" xfId="0" applyNumberFormat="1" applyFont="1" applyBorder="1" applyAlignment="1" applyProtection="1">
      <alignment shrinkToFit="1"/>
    </xf>
    <xf numFmtId="39" fontId="4" fillId="0" borderId="5" xfId="0" applyNumberFormat="1" applyFont="1" applyBorder="1" applyAlignment="1" applyProtection="1">
      <alignment shrinkToFit="1"/>
    </xf>
    <xf numFmtId="39" fontId="4" fillId="0" borderId="31" xfId="0" applyNumberFormat="1" applyFont="1" applyBorder="1" applyAlignment="1" applyProtection="1">
      <alignment shrinkToFit="1"/>
    </xf>
    <xf numFmtId="39" fontId="4" fillId="0" borderId="35" xfId="0" applyNumberFormat="1" applyFont="1" applyBorder="1" applyAlignment="1" applyProtection="1">
      <alignment shrinkToFit="1"/>
    </xf>
    <xf numFmtId="39" fontId="4" fillId="0" borderId="6" xfId="0" applyNumberFormat="1" applyFont="1" applyBorder="1" applyAlignment="1" applyProtection="1">
      <alignment horizontal="right" shrinkToFit="1"/>
    </xf>
    <xf numFmtId="39" fontId="3" fillId="0" borderId="22" xfId="0" applyNumberFormat="1" applyFont="1" applyBorder="1" applyAlignment="1" applyProtection="1">
      <alignment shrinkToFit="1"/>
    </xf>
    <xf numFmtId="39" fontId="8" fillId="0" borderId="5" xfId="0" applyNumberFormat="1" applyFont="1" applyBorder="1" applyAlignment="1" applyProtection="1">
      <alignment shrinkToFit="1"/>
    </xf>
    <xf numFmtId="39" fontId="8" fillId="0" borderId="21" xfId="0" applyNumberFormat="1" applyFont="1" applyBorder="1" applyAlignment="1" applyProtection="1">
      <alignment shrinkToFit="1"/>
    </xf>
    <xf numFmtId="39" fontId="6" fillId="0" borderId="30" xfId="0" applyNumberFormat="1" applyFont="1" applyBorder="1" applyAlignment="1" applyProtection="1">
      <alignment horizontal="center"/>
    </xf>
    <xf numFmtId="39" fontId="3" fillId="0" borderId="23" xfId="0" applyNumberFormat="1" applyFont="1" applyBorder="1" applyAlignment="1" applyProtection="1">
      <alignment shrinkToFit="1"/>
    </xf>
    <xf numFmtId="0" fontId="3" fillId="0" borderId="0" xfId="0" applyFont="1" applyBorder="1" applyAlignment="1" applyProtection="1">
      <alignment horizontal="right"/>
    </xf>
    <xf numFmtId="1" fontId="13" fillId="0" borderId="0" xfId="0" applyNumberFormat="1" applyFont="1" applyBorder="1" applyAlignment="1" applyProtection="1">
      <alignment horizontal="center"/>
    </xf>
    <xf numFmtId="1" fontId="2" fillId="0" borderId="0" xfId="0" applyNumberFormat="1" applyFont="1" applyBorder="1" applyAlignment="1" applyProtection="1">
      <alignment horizontal="center"/>
    </xf>
    <xf numFmtId="0" fontId="18" fillId="0" borderId="20" xfId="0" quotePrefix="1" applyFont="1" applyFill="1" applyBorder="1" applyAlignment="1" applyProtection="1">
      <alignment horizontal="left"/>
      <protection locked="0"/>
    </xf>
    <xf numFmtId="16" fontId="18" fillId="0" borderId="20" xfId="0" quotePrefix="1" applyNumberFormat="1" applyFont="1" applyFill="1" applyBorder="1" applyAlignment="1" applyProtection="1">
      <alignment horizontal="left"/>
      <protection locked="0"/>
    </xf>
    <xf numFmtId="0" fontId="3" fillId="0" borderId="0" xfId="0" applyNumberFormat="1" applyFont="1" applyBorder="1" applyAlignment="1" applyProtection="1">
      <alignment horizontal="center" shrinkToFit="1"/>
    </xf>
    <xf numFmtId="4" fontId="3" fillId="0" borderId="0" xfId="0" applyNumberFormat="1" applyFont="1" applyBorder="1" applyAlignment="1" applyProtection="1">
      <alignment horizontal="center"/>
    </xf>
    <xf numFmtId="0" fontId="3" fillId="0" borderId="134" xfId="0" applyFont="1" applyBorder="1" applyProtection="1"/>
    <xf numFmtId="39" fontId="3" fillId="0" borderId="135" xfId="0" applyNumberFormat="1" applyFont="1" applyBorder="1" applyAlignment="1" applyProtection="1">
      <alignment shrinkToFit="1"/>
    </xf>
    <xf numFmtId="39" fontId="3" fillId="0" borderId="136" xfId="0" applyNumberFormat="1" applyFont="1" applyBorder="1" applyAlignment="1" applyProtection="1">
      <alignment shrinkToFit="1"/>
    </xf>
    <xf numFmtId="39" fontId="3" fillId="0" borderId="134" xfId="0" applyNumberFormat="1" applyFont="1" applyBorder="1" applyAlignment="1" applyProtection="1">
      <alignment shrinkToFit="1"/>
    </xf>
    <xf numFmtId="0" fontId="3" fillId="0" borderId="137" xfId="0" applyNumberFormat="1" applyFont="1" applyBorder="1" applyAlignment="1" applyProtection="1">
      <alignment horizontal="center" shrinkToFit="1"/>
    </xf>
    <xf numFmtId="4" fontId="3" fillId="0" borderId="137" xfId="0" applyNumberFormat="1" applyFont="1" applyBorder="1" applyAlignment="1" applyProtection="1">
      <alignment horizontal="center" shrinkToFit="1"/>
    </xf>
    <xf numFmtId="0" fontId="3" fillId="0" borderId="138" xfId="0" applyNumberFormat="1" applyFont="1" applyBorder="1" applyAlignment="1" applyProtection="1">
      <alignment horizontal="center" shrinkToFit="1"/>
    </xf>
    <xf numFmtId="39" fontId="3" fillId="0" borderId="139" xfId="0" applyNumberFormat="1" applyFont="1" applyBorder="1" applyAlignment="1" applyProtection="1">
      <alignment shrinkToFit="1"/>
    </xf>
    <xf numFmtId="39" fontId="3" fillId="0" borderId="140" xfId="0" applyNumberFormat="1" applyFont="1" applyBorder="1" applyAlignment="1" applyProtection="1">
      <alignment shrinkToFit="1"/>
    </xf>
    <xf numFmtId="0" fontId="3" fillId="0" borderId="133" xfId="0" applyFont="1" applyBorder="1" applyProtection="1"/>
    <xf numFmtId="4" fontId="3" fillId="0" borderId="137" xfId="0" applyNumberFormat="1" applyFont="1" applyBorder="1" applyAlignment="1" applyProtection="1">
      <alignment shrinkToFit="1"/>
    </xf>
    <xf numFmtId="39" fontId="3" fillId="0" borderId="137" xfId="0" applyNumberFormat="1" applyFont="1" applyBorder="1" applyAlignment="1" applyProtection="1">
      <alignment shrinkToFit="1"/>
    </xf>
    <xf numFmtId="0" fontId="3" fillId="0" borderId="28" xfId="0" applyNumberFormat="1" applyFont="1" applyBorder="1" applyAlignment="1" applyProtection="1">
      <alignment horizontal="center"/>
    </xf>
    <xf numFmtId="0" fontId="8" fillId="0" borderId="28" xfId="0" applyNumberFormat="1" applyFont="1" applyBorder="1" applyAlignment="1" applyProtection="1">
      <alignment horizontal="center"/>
    </xf>
    <xf numFmtId="0" fontId="18" fillId="0" borderId="20" xfId="0" applyFont="1" applyBorder="1" applyProtection="1"/>
    <xf numFmtId="49" fontId="17" fillId="0" borderId="0" xfId="0" applyNumberFormat="1" applyFont="1" applyFill="1"/>
    <xf numFmtId="39" fontId="3" fillId="3" borderId="21" xfId="0" applyNumberFormat="1" applyFont="1" applyFill="1" applyBorder="1" applyAlignment="1" applyProtection="1">
      <alignment shrinkToFit="1"/>
      <protection locked="0"/>
    </xf>
    <xf numFmtId="0" fontId="2" fillId="0" borderId="0" xfId="0" applyFont="1" applyFill="1" applyProtection="1"/>
    <xf numFmtId="0" fontId="2" fillId="0" borderId="0" xfId="0" applyFont="1" applyFill="1" applyBorder="1" applyProtection="1"/>
    <xf numFmtId="0" fontId="10" fillId="0" borderId="44" xfId="0" applyFont="1" applyFill="1" applyBorder="1" applyAlignment="1" applyProtection="1">
      <alignment shrinkToFit="1"/>
    </xf>
    <xf numFmtId="0" fontId="9" fillId="0" borderId="17" xfId="0" applyFont="1" applyFill="1" applyBorder="1" applyProtection="1"/>
    <xf numFmtId="0" fontId="9" fillId="0" borderId="44" xfId="0" applyFont="1" applyFill="1" applyBorder="1" applyAlignment="1" applyProtection="1">
      <alignment shrinkToFit="1"/>
    </xf>
    <xf numFmtId="0" fontId="9" fillId="0" borderId="0" xfId="0" applyFont="1" applyFill="1" applyBorder="1" applyProtection="1"/>
    <xf numFmtId="0" fontId="9" fillId="0" borderId="0" xfId="0" applyFont="1" applyFill="1" applyAlignment="1" applyProtection="1">
      <alignment horizontal="center"/>
    </xf>
    <xf numFmtId="167" fontId="9" fillId="0" borderId="0" xfId="0" applyNumberFormat="1" applyFont="1" applyFill="1" applyProtection="1"/>
    <xf numFmtId="0" fontId="9" fillId="0" borderId="43" xfId="0" applyFont="1" applyFill="1" applyBorder="1" applyProtection="1"/>
    <xf numFmtId="0" fontId="9" fillId="0" borderId="41" xfId="0" applyFont="1" applyFill="1" applyBorder="1" applyProtection="1"/>
    <xf numFmtId="0" fontId="9" fillId="0" borderId="42" xfId="0" applyFont="1" applyFill="1" applyBorder="1" applyProtection="1"/>
    <xf numFmtId="0" fontId="9" fillId="0" borderId="43" xfId="0" applyFont="1" applyFill="1" applyBorder="1" applyAlignment="1" applyProtection="1">
      <alignment shrinkToFit="1"/>
    </xf>
    <xf numFmtId="16" fontId="4" fillId="0" borderId="141" xfId="0" quotePrefix="1" applyNumberFormat="1" applyFont="1" applyBorder="1" applyAlignment="1" applyProtection="1">
      <alignment horizontal="right"/>
    </xf>
    <xf numFmtId="0" fontId="4" fillId="0" borderId="141" xfId="0" applyNumberFormat="1" applyFont="1" applyFill="1" applyBorder="1" applyAlignment="1" applyProtection="1">
      <alignment horizontal="left"/>
      <protection locked="0"/>
    </xf>
    <xf numFmtId="39" fontId="4" fillId="0" borderId="141" xfId="0" applyNumberFormat="1" applyFont="1" applyFill="1" applyBorder="1" applyAlignment="1" applyProtection="1">
      <alignment shrinkToFit="1"/>
    </xf>
    <xf numFmtId="0" fontId="4" fillId="0" borderId="142" xfId="0" applyFont="1" applyBorder="1" applyAlignment="1" applyProtection="1">
      <alignment horizontal="right"/>
    </xf>
    <xf numFmtId="16" fontId="4" fillId="0" borderId="142" xfId="0" applyNumberFormat="1" applyFont="1" applyBorder="1" applyAlignment="1" applyProtection="1">
      <alignment horizontal="right"/>
    </xf>
    <xf numFmtId="0" fontId="4" fillId="0" borderId="142" xfId="0" applyNumberFormat="1" applyFont="1" applyFill="1" applyBorder="1" applyAlignment="1" applyProtection="1">
      <alignment horizontal="left"/>
      <protection locked="0"/>
    </xf>
    <xf numFmtId="39" fontId="4" fillId="0" borderId="142" xfId="0" applyNumberFormat="1" applyFont="1" applyFill="1" applyBorder="1" applyAlignment="1" applyProtection="1">
      <alignment shrinkToFit="1"/>
    </xf>
    <xf numFmtId="2" fontId="3" fillId="0" borderId="1" xfId="0" applyNumberFormat="1" applyFont="1" applyBorder="1" applyProtection="1"/>
    <xf numFmtId="39" fontId="6" fillId="0" borderId="7" xfId="0" applyNumberFormat="1" applyFont="1" applyBorder="1" applyAlignment="1" applyProtection="1">
      <alignment horizontal="center" shrinkToFit="1"/>
    </xf>
    <xf numFmtId="39" fontId="6" fillId="0" borderId="143" xfId="0" applyNumberFormat="1" applyFont="1" applyBorder="1" applyAlignment="1" applyProtection="1">
      <alignment horizontal="center" shrinkToFit="1"/>
    </xf>
    <xf numFmtId="39" fontId="6" fillId="0" borderId="0" xfId="0" applyNumberFormat="1" applyFont="1" applyBorder="1" applyAlignment="1" applyProtection="1">
      <alignment horizontal="center" shrinkToFit="1"/>
    </xf>
    <xf numFmtId="39" fontId="6" fillId="0" borderId="144" xfId="0" applyNumberFormat="1" applyFont="1" applyBorder="1" applyAlignment="1" applyProtection="1">
      <alignment horizontal="center" shrinkToFit="1"/>
    </xf>
    <xf numFmtId="39" fontId="6" fillId="0" borderId="145" xfId="0" applyNumberFormat="1" applyFont="1" applyBorder="1" applyAlignment="1" applyProtection="1">
      <alignment horizontal="center" shrinkToFit="1"/>
    </xf>
    <xf numFmtId="39" fontId="6" fillId="0" borderId="146" xfId="0" applyNumberFormat="1" applyFont="1" applyBorder="1" applyAlignment="1" applyProtection="1">
      <alignment horizontal="center" shrinkToFit="1"/>
    </xf>
    <xf numFmtId="39" fontId="6" fillId="0" borderId="147" xfId="0" applyNumberFormat="1" applyFont="1" applyBorder="1" applyAlignment="1" applyProtection="1">
      <alignment horizontal="center" shrinkToFit="1"/>
    </xf>
    <xf numFmtId="39" fontId="3" fillId="0" borderId="0" xfId="0" applyNumberFormat="1" applyFont="1" applyBorder="1" applyAlignment="1" applyProtection="1">
      <alignment shrinkToFit="1"/>
    </xf>
    <xf numFmtId="2" fontId="3" fillId="0" borderId="0" xfId="0" applyNumberFormat="1" applyFont="1" applyBorder="1" applyProtection="1"/>
    <xf numFmtId="39" fontId="4" fillId="0" borderId="0" xfId="0" applyNumberFormat="1" applyFont="1" applyBorder="1" applyAlignment="1" applyProtection="1">
      <alignment shrinkToFit="1"/>
    </xf>
    <xf numFmtId="39" fontId="3" fillId="0" borderId="0" xfId="0" applyNumberFormat="1" applyFont="1" applyBorder="1" applyAlignment="1" applyProtection="1">
      <alignment horizontal="right" shrinkToFit="1"/>
    </xf>
    <xf numFmtId="2" fontId="4" fillId="0" borderId="149" xfId="0" applyNumberFormat="1" applyFont="1" applyBorder="1" applyProtection="1"/>
    <xf numFmtId="39" fontId="4" fillId="0" borderId="150" xfId="0" applyNumberFormat="1" applyFont="1" applyBorder="1" applyAlignment="1" applyProtection="1">
      <alignment shrinkToFit="1"/>
    </xf>
    <xf numFmtId="39" fontId="4" fillId="0" borderId="148" xfId="0" applyNumberFormat="1" applyFont="1" applyBorder="1" applyAlignment="1" applyProtection="1">
      <alignment shrinkToFit="1"/>
    </xf>
    <xf numFmtId="39" fontId="4" fillId="0" borderId="151" xfId="0" applyNumberFormat="1" applyFont="1" applyBorder="1" applyAlignment="1" applyProtection="1">
      <alignment shrinkToFit="1"/>
    </xf>
    <xf numFmtId="39" fontId="5" fillId="0" borderId="148" xfId="0" applyNumberFormat="1" applyFont="1" applyBorder="1" applyAlignment="1" applyProtection="1">
      <alignment shrinkToFit="1"/>
    </xf>
    <xf numFmtId="39" fontId="4" fillId="0" borderId="149" xfId="0" applyNumberFormat="1" applyFont="1" applyBorder="1" applyAlignment="1" applyProtection="1">
      <alignment shrinkToFit="1"/>
    </xf>
    <xf numFmtId="39" fontId="4" fillId="0" borderId="152" xfId="0" applyNumberFormat="1" applyFont="1" applyBorder="1" applyAlignment="1" applyProtection="1">
      <alignment shrinkToFit="1"/>
    </xf>
    <xf numFmtId="39" fontId="4" fillId="0" borderId="153" xfId="0" applyNumberFormat="1" applyFont="1" applyBorder="1" applyAlignment="1" applyProtection="1">
      <alignment shrinkToFit="1"/>
    </xf>
    <xf numFmtId="39" fontId="4" fillId="0" borderId="148" xfId="0" applyNumberFormat="1" applyFont="1" applyBorder="1" applyAlignment="1" applyProtection="1">
      <alignment horizontal="right" shrinkToFit="1"/>
    </xf>
    <xf numFmtId="39" fontId="9" fillId="0" borderId="0" xfId="0" applyNumberFormat="1" applyFont="1" applyAlignment="1" applyProtection="1">
      <alignment shrinkToFit="1"/>
    </xf>
    <xf numFmtId="0" fontId="2" fillId="0" borderId="0" xfId="0" applyFont="1" applyAlignment="1">
      <alignment horizontal="right" shrinkToFit="1"/>
    </xf>
    <xf numFmtId="0" fontId="20" fillId="0" borderId="0" xfId="0" applyFont="1" applyAlignment="1">
      <alignment horizontal="right" shrinkToFit="1"/>
    </xf>
    <xf numFmtId="2" fontId="2" fillId="0" borderId="0" xfId="0" applyNumberFormat="1" applyFont="1" applyAlignment="1" applyProtection="1">
      <alignment horizontal="right" shrinkToFit="1"/>
    </xf>
    <xf numFmtId="0" fontId="0" fillId="0" borderId="0" xfId="0" applyAlignment="1">
      <alignment horizontal="right" shrinkToFit="1"/>
    </xf>
    <xf numFmtId="0" fontId="18" fillId="0" borderId="0" xfId="0" applyFont="1" applyAlignment="1" applyProtection="1">
      <alignment horizontal="right" shrinkToFit="1"/>
    </xf>
    <xf numFmtId="0" fontId="20" fillId="0" borderId="0" xfId="0" applyFont="1" applyAlignment="1" applyProtection="1">
      <alignment horizontal="right" shrinkToFit="1"/>
    </xf>
    <xf numFmtId="49" fontId="3" fillId="0" borderId="23" xfId="0" applyNumberFormat="1" applyFont="1" applyBorder="1" applyAlignment="1" applyProtection="1">
      <alignment horizontal="center" shrinkToFit="1"/>
      <protection locked="0"/>
    </xf>
    <xf numFmtId="49" fontId="3" fillId="0" borderId="23" xfId="0" applyNumberFormat="1" applyFont="1" applyBorder="1" applyAlignment="1" applyProtection="1">
      <alignment shrinkToFit="1"/>
      <protection locked="0"/>
    </xf>
    <xf numFmtId="1" fontId="3" fillId="0" borderId="10" xfId="0" applyNumberFormat="1" applyFont="1" applyBorder="1" applyAlignment="1" applyProtection="1">
      <alignment horizontal="center" shrinkToFit="1"/>
      <protection locked="0"/>
    </xf>
    <xf numFmtId="49" fontId="3" fillId="0" borderId="24" xfId="0" applyNumberFormat="1" applyFont="1" applyBorder="1" applyAlignment="1" applyProtection="1">
      <alignment horizontal="center" shrinkToFit="1"/>
      <protection locked="0"/>
    </xf>
    <xf numFmtId="49" fontId="3" fillId="0" borderId="24" xfId="0" applyNumberFormat="1" applyFont="1" applyBorder="1" applyAlignment="1" applyProtection="1">
      <alignment shrinkToFit="1"/>
      <protection locked="0"/>
    </xf>
    <xf numFmtId="1" fontId="3" fillId="0" borderId="12" xfId="0" applyNumberFormat="1" applyFont="1" applyBorder="1" applyAlignment="1" applyProtection="1">
      <alignment horizontal="center" shrinkToFit="1"/>
      <protection locked="0"/>
    </xf>
    <xf numFmtId="49" fontId="3" fillId="0" borderId="26" xfId="0" applyNumberFormat="1" applyFont="1" applyBorder="1" applyAlignment="1" applyProtection="1">
      <alignment horizontal="center" shrinkToFit="1"/>
      <protection locked="0"/>
    </xf>
    <xf numFmtId="49" fontId="3" fillId="0" borderId="56" xfId="0" applyNumberFormat="1" applyFont="1" applyBorder="1" applyAlignment="1" applyProtection="1">
      <alignment horizontal="center" shrinkToFit="1"/>
      <protection locked="0"/>
    </xf>
    <xf numFmtId="49" fontId="3" fillId="0" borderId="26" xfId="0" applyNumberFormat="1" applyFont="1" applyBorder="1" applyAlignment="1" applyProtection="1">
      <alignment shrinkToFit="1"/>
      <protection locked="0"/>
    </xf>
    <xf numFmtId="1" fontId="3" fillId="0" borderId="15" xfId="0" applyNumberFormat="1" applyFont="1" applyBorder="1" applyAlignment="1" applyProtection="1">
      <alignment horizontal="center" shrinkToFit="1"/>
      <protection locked="0"/>
    </xf>
    <xf numFmtId="1" fontId="2" fillId="0" borderId="18" xfId="0" applyNumberFormat="1" applyFont="1" applyBorder="1" applyAlignment="1" applyProtection="1">
      <alignment horizontal="left"/>
      <protection locked="0"/>
    </xf>
    <xf numFmtId="1" fontId="2" fillId="0" borderId="19" xfId="0" applyNumberFormat="1" applyFont="1" applyBorder="1" applyAlignment="1" applyProtection="1">
      <alignment horizontal="left"/>
      <protection locked="0"/>
    </xf>
    <xf numFmtId="1" fontId="2" fillId="0" borderId="0" xfId="0" applyNumberFormat="1" applyFont="1" applyBorder="1" applyAlignment="1" applyProtection="1">
      <alignment horizontal="left"/>
      <protection locked="0"/>
    </xf>
    <xf numFmtId="1" fontId="2" fillId="0" borderId="20" xfId="0" applyNumberFormat="1" applyFont="1" applyBorder="1" applyAlignment="1" applyProtection="1">
      <alignment horizontal="left"/>
      <protection locked="0"/>
    </xf>
    <xf numFmtId="0" fontId="4" fillId="0" borderId="0" xfId="0" applyFont="1" applyAlignment="1" applyProtection="1">
      <alignment horizontal="center"/>
    </xf>
    <xf numFmtId="0" fontId="4" fillId="0" borderId="2" xfId="0" applyFont="1" applyBorder="1" applyProtection="1"/>
    <xf numFmtId="0" fontId="4" fillId="0" borderId="66" xfId="0" applyFont="1" applyBorder="1" applyAlignment="1" applyProtection="1">
      <alignment horizontal="center"/>
    </xf>
    <xf numFmtId="0" fontId="4" fillId="0" borderId="69" xfId="0" applyFont="1" applyBorder="1" applyAlignment="1" applyProtection="1">
      <alignment horizontal="center"/>
    </xf>
    <xf numFmtId="0" fontId="4" fillId="0" borderId="65" xfId="0" applyFont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1" xfId="0" applyFont="1" applyBorder="1" applyAlignment="1" applyProtection="1">
      <alignment horizontal="center"/>
    </xf>
    <xf numFmtId="0" fontId="4" fillId="0" borderId="2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0" borderId="3" xfId="0" applyFont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6" xfId="0" applyFont="1" applyBorder="1" applyProtection="1"/>
    <xf numFmtId="0" fontId="4" fillId="0" borderId="65" xfId="0" applyFont="1" applyBorder="1" applyProtection="1"/>
    <xf numFmtId="0" fontId="4" fillId="0" borderId="36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/>
    </xf>
    <xf numFmtId="165" fontId="4" fillId="0" borderId="3" xfId="0" applyNumberFormat="1" applyFont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shrinkToFit="1"/>
    </xf>
    <xf numFmtId="0" fontId="4" fillId="0" borderId="0" xfId="0" applyFont="1" applyAlignment="1" applyProtection="1">
      <alignment horizontal="left"/>
    </xf>
    <xf numFmtId="2" fontId="4" fillId="0" borderId="6" xfId="0" applyNumberFormat="1" applyFont="1" applyBorder="1" applyProtection="1"/>
    <xf numFmtId="2" fontId="4" fillId="0" borderId="11" xfId="0" applyNumberFormat="1" applyFont="1" applyBorder="1" applyProtection="1"/>
    <xf numFmtId="0" fontId="4" fillId="0" borderId="1" xfId="0" applyFont="1" applyBorder="1" applyAlignment="1" applyProtection="1">
      <alignment shrinkToFit="1"/>
    </xf>
    <xf numFmtId="0" fontId="4" fillId="0" borderId="2" xfId="0" applyFont="1" applyBorder="1" applyAlignment="1" applyProtection="1">
      <alignment shrinkToFit="1"/>
    </xf>
    <xf numFmtId="0" fontId="4" fillId="0" borderId="154" xfId="0" applyFont="1" applyBorder="1" applyAlignment="1" applyProtection="1">
      <alignment horizontal="center" shrinkToFit="1"/>
    </xf>
    <xf numFmtId="49" fontId="4" fillId="0" borderId="23" xfId="0" applyNumberFormat="1" applyFont="1" applyBorder="1" applyAlignment="1" applyProtection="1">
      <alignment horizontal="center" shrinkToFit="1"/>
      <protection locked="0"/>
    </xf>
    <xf numFmtId="0" fontId="17" fillId="0" borderId="0" xfId="0" applyFont="1" applyAlignment="1">
      <alignment horizontal="center"/>
    </xf>
    <xf numFmtId="0" fontId="3" fillId="0" borderId="73" xfId="0" applyFont="1" applyBorder="1" applyAlignment="1" applyProtection="1">
      <alignment horizontal="center" shrinkToFit="1"/>
    </xf>
    <xf numFmtId="0" fontId="3" fillId="0" borderId="74" xfId="0" applyFont="1" applyBorder="1" applyAlignment="1" applyProtection="1">
      <alignment horizontal="center" shrinkToFit="1"/>
    </xf>
    <xf numFmtId="0" fontId="3" fillId="0" borderId="75" xfId="0" applyFont="1" applyBorder="1" applyAlignment="1" applyProtection="1">
      <alignment horizontal="center" shrinkToFit="1"/>
    </xf>
    <xf numFmtId="0" fontId="4" fillId="0" borderId="0" xfId="0" applyFont="1" applyAlignment="1" applyProtection="1">
      <alignment horizontal="center"/>
    </xf>
    <xf numFmtId="0" fontId="3" fillId="0" borderId="132" xfId="0" applyFont="1" applyBorder="1" applyAlignment="1" applyProtection="1">
      <alignment horizontal="center"/>
    </xf>
    <xf numFmtId="0" fontId="3" fillId="0" borderId="72" xfId="0" applyFont="1" applyBorder="1" applyAlignment="1" applyProtection="1">
      <alignment horizontal="center"/>
    </xf>
    <xf numFmtId="0" fontId="2" fillId="0" borderId="0" xfId="0" applyFont="1" applyBorder="1" applyAlignment="1" applyProtection="1"/>
    <xf numFmtId="0" fontId="10" fillId="0" borderId="44" xfId="0" applyFont="1" applyBorder="1" applyAlignment="1" applyProtection="1"/>
    <xf numFmtId="0" fontId="10" fillId="0" borderId="0" xfId="0" applyFont="1" applyBorder="1" applyAlignment="1" applyProtection="1"/>
    <xf numFmtId="39" fontId="2" fillId="0" borderId="0" xfId="0" applyNumberFormat="1" applyFont="1" applyBorder="1" applyAlignment="1" applyProtection="1"/>
    <xf numFmtId="49" fontId="7" fillId="0" borderId="76" xfId="0" applyNumberFormat="1" applyFont="1" applyBorder="1" applyAlignment="1" applyProtection="1">
      <alignment horizontal="center"/>
    </xf>
    <xf numFmtId="49" fontId="10" fillId="0" borderId="77" xfId="0" applyNumberFormat="1" applyFont="1" applyBorder="1" applyAlignment="1" applyProtection="1">
      <alignment horizontal="center"/>
    </xf>
    <xf numFmtId="49" fontId="10" fillId="0" borderId="39" xfId="0" applyNumberFormat="1" applyFont="1" applyBorder="1" applyAlignment="1" applyProtection="1">
      <alignment horizontal="center"/>
    </xf>
    <xf numFmtId="0" fontId="10" fillId="0" borderId="76" xfId="0" applyFont="1" applyBorder="1" applyAlignment="1" applyProtection="1">
      <alignment horizontal="center"/>
    </xf>
    <xf numFmtId="0" fontId="10" fillId="0" borderId="77" xfId="0" applyFont="1" applyBorder="1" applyAlignment="1" applyProtection="1">
      <alignment horizontal="center"/>
    </xf>
    <xf numFmtId="0" fontId="2" fillId="0" borderId="77" xfId="0" applyFont="1" applyBorder="1" applyAlignment="1" applyProtection="1"/>
    <xf numFmtId="0" fontId="10" fillId="0" borderId="78" xfId="0" applyFont="1" applyBorder="1" applyAlignment="1" applyProtection="1">
      <alignment horizontal="center"/>
    </xf>
    <xf numFmtId="0" fontId="10" fillId="0" borderId="79" xfId="0" applyFont="1" applyBorder="1" applyAlignment="1" applyProtection="1">
      <alignment horizontal="center"/>
    </xf>
    <xf numFmtId="0" fontId="10" fillId="0" borderId="80" xfId="0" applyFont="1" applyBorder="1" applyAlignment="1" applyProtection="1">
      <alignment horizontal="center"/>
    </xf>
    <xf numFmtId="0" fontId="3" fillId="0" borderId="32" xfId="0" applyFont="1" applyBorder="1" applyAlignment="1" applyProtection="1">
      <alignment horizontal="center"/>
    </xf>
    <xf numFmtId="0" fontId="9" fillId="3" borderId="0" xfId="0" applyNumberFormat="1" applyFont="1" applyFill="1" applyBorder="1" applyAlignment="1" applyProtection="1">
      <alignment horizontal="left"/>
      <protection locked="0"/>
    </xf>
    <xf numFmtId="0" fontId="9" fillId="3" borderId="17" xfId="0" applyNumberFormat="1" applyFont="1" applyFill="1" applyBorder="1" applyAlignment="1" applyProtection="1">
      <alignment horizontal="left"/>
      <protection locked="0"/>
    </xf>
    <xf numFmtId="39" fontId="9" fillId="3" borderId="0" xfId="0" applyNumberFormat="1" applyFont="1" applyFill="1" applyBorder="1" applyAlignment="1" applyProtection="1">
      <alignment horizontal="right"/>
      <protection locked="0"/>
    </xf>
    <xf numFmtId="39" fontId="9" fillId="0" borderId="0" xfId="0" applyNumberFormat="1" applyFont="1" applyBorder="1" applyAlignment="1" applyProtection="1">
      <alignment horizontal="right"/>
      <protection locked="0"/>
    </xf>
    <xf numFmtId="39" fontId="9" fillId="0" borderId="0" xfId="0" applyNumberFormat="1" applyFont="1" applyBorder="1" applyAlignment="1" applyProtection="1">
      <alignment horizontal="right"/>
    </xf>
    <xf numFmtId="39" fontId="2" fillId="2" borderId="0" xfId="0" applyNumberFormat="1" applyFont="1" applyFill="1" applyBorder="1" applyAlignment="1" applyProtection="1">
      <protection locked="0"/>
    </xf>
    <xf numFmtId="0" fontId="2" fillId="0" borderId="44" xfId="0" applyFont="1" applyBorder="1" applyAlignment="1" applyProtection="1"/>
    <xf numFmtId="0" fontId="7" fillId="0" borderId="44" xfId="0" applyFont="1" applyBorder="1" applyAlignment="1" applyProtection="1"/>
    <xf numFmtId="0" fontId="7" fillId="0" borderId="0" xfId="0" applyFont="1" applyBorder="1" applyAlignment="1" applyProtection="1"/>
    <xf numFmtId="4" fontId="2" fillId="0" borderId="0" xfId="0" applyNumberFormat="1" applyFont="1" applyBorder="1" applyAlignment="1" applyProtection="1"/>
    <xf numFmtId="0" fontId="2" fillId="0" borderId="43" xfId="0" applyFont="1" applyBorder="1" applyAlignment="1" applyProtection="1"/>
    <xf numFmtId="0" fontId="2" fillId="0" borderId="41" xfId="0" applyFont="1" applyBorder="1" applyAlignment="1" applyProtection="1"/>
    <xf numFmtId="4" fontId="2" fillId="0" borderId="41" xfId="0" applyNumberFormat="1" applyFont="1" applyBorder="1" applyAlignment="1" applyProtection="1"/>
    <xf numFmtId="0" fontId="10" fillId="0" borderId="44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4" fillId="0" borderId="73" xfId="0" applyFont="1" applyBorder="1" applyAlignment="1" applyProtection="1">
      <alignment horizontal="center" shrinkToFit="1"/>
    </xf>
    <xf numFmtId="0" fontId="4" fillId="0" borderId="74" xfId="0" applyFont="1" applyBorder="1" applyAlignment="1" applyProtection="1">
      <alignment horizontal="center" shrinkToFit="1"/>
    </xf>
    <xf numFmtId="0" fontId="4" fillId="0" borderId="75" xfId="0" applyFont="1" applyBorder="1" applyAlignment="1" applyProtection="1">
      <alignment horizontal="center" shrinkToFit="1"/>
    </xf>
    <xf numFmtId="49" fontId="10" fillId="0" borderId="59" xfId="0" applyNumberFormat="1" applyFont="1" applyBorder="1" applyAlignment="1" applyProtection="1">
      <alignment horizontal="center"/>
    </xf>
    <xf numFmtId="49" fontId="10" fillId="0" borderId="60" xfId="0" applyNumberFormat="1" applyFont="1" applyBorder="1" applyAlignment="1" applyProtection="1">
      <alignment horizontal="center"/>
    </xf>
    <xf numFmtId="7" fontId="10" fillId="0" borderId="60" xfId="0" applyNumberFormat="1" applyFont="1" applyBorder="1" applyAlignment="1" applyProtection="1"/>
    <xf numFmtId="7" fontId="10" fillId="0" borderId="61" xfId="0" applyNumberFormat="1" applyFont="1" applyBorder="1" applyAlignment="1" applyProtection="1"/>
    <xf numFmtId="0" fontId="4" fillId="2" borderId="0" xfId="0" applyFont="1" applyFill="1" applyAlignment="1" applyProtection="1">
      <alignment horizontal="center"/>
      <protection locked="0"/>
    </xf>
    <xf numFmtId="0" fontId="19" fillId="0" borderId="0" xfId="0" applyFont="1" applyFill="1" applyAlignment="1" applyProtection="1">
      <alignment horizontal="center"/>
      <protection locked="0"/>
    </xf>
    <xf numFmtId="44" fontId="0" fillId="0" borderId="59" xfId="0" applyNumberFormat="1" applyBorder="1" applyAlignment="1" applyProtection="1">
      <alignment horizontal="center"/>
      <protection locked="0"/>
    </xf>
    <xf numFmtId="44" fontId="0" fillId="0" borderId="61" xfId="0" applyNumberFormat="1" applyBorder="1" applyAlignment="1" applyProtection="1">
      <alignment horizontal="center"/>
      <protection locked="0"/>
    </xf>
    <xf numFmtId="0" fontId="9" fillId="0" borderId="0" xfId="0" applyNumberFormat="1" applyFont="1" applyFill="1" applyBorder="1" applyAlignment="1" applyProtection="1">
      <alignment horizontal="left"/>
    </xf>
    <xf numFmtId="0" fontId="9" fillId="0" borderId="17" xfId="0" applyNumberFormat="1" applyFont="1" applyFill="1" applyBorder="1" applyAlignment="1" applyProtection="1">
      <alignment horizontal="left"/>
    </xf>
    <xf numFmtId="39" fontId="9" fillId="0" borderId="0" xfId="0" applyNumberFormat="1" applyFont="1" applyFill="1" applyBorder="1" applyAlignment="1" applyProtection="1">
      <alignment horizontal="right"/>
    </xf>
    <xf numFmtId="39" fontId="9" fillId="0" borderId="0" xfId="0" applyNumberFormat="1" applyFont="1" applyFill="1" applyBorder="1" applyAlignment="1" applyProtection="1">
      <alignment horizontal="right"/>
      <protection locked="0"/>
    </xf>
    <xf numFmtId="49" fontId="10" fillId="0" borderId="76" xfId="0" applyNumberFormat="1" applyFont="1" applyFill="1" applyBorder="1" applyAlignment="1" applyProtection="1">
      <alignment horizontal="center"/>
    </xf>
    <xf numFmtId="49" fontId="10" fillId="0" borderId="77" xfId="0" applyNumberFormat="1" applyFont="1" applyFill="1" applyBorder="1" applyAlignment="1" applyProtection="1">
      <alignment horizontal="center"/>
    </xf>
    <xf numFmtId="49" fontId="10" fillId="0" borderId="39" xfId="0" applyNumberFormat="1" applyFont="1" applyFill="1" applyBorder="1" applyAlignment="1" applyProtection="1">
      <alignment horizontal="center"/>
    </xf>
    <xf numFmtId="0" fontId="19" fillId="0" borderId="0" xfId="0" applyFont="1" applyAlignment="1" applyProtection="1">
      <alignment horizontal="center"/>
    </xf>
    <xf numFmtId="0" fontId="1" fillId="0" borderId="79" xfId="0" applyFont="1" applyBorder="1" applyAlignment="1">
      <alignment horizontal="center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18" fillId="0" borderId="20" xfId="0" applyFont="1" applyBorder="1" applyAlignment="1">
      <alignment horizontal="center"/>
    </xf>
    <xf numFmtId="0" fontId="7" fillId="0" borderId="79" xfId="0" applyFont="1" applyBorder="1" applyAlignment="1">
      <alignment horizontal="center"/>
    </xf>
    <xf numFmtId="44" fontId="2" fillId="0" borderId="98" xfId="0" applyNumberFormat="1" applyFont="1" applyBorder="1" applyAlignment="1" applyProtection="1">
      <alignment horizontal="right" shrinkToFit="1"/>
    </xf>
    <xf numFmtId="44" fontId="2" fillId="0" borderId="104" xfId="0" applyNumberFormat="1" applyFont="1" applyBorder="1" applyAlignment="1" applyProtection="1">
      <alignment horizontal="right" shrinkToFit="1"/>
    </xf>
    <xf numFmtId="44" fontId="2" fillId="0" borderId="105" xfId="0" applyNumberFormat="1" applyFont="1" applyBorder="1" applyAlignment="1" applyProtection="1">
      <alignment horizontal="right" shrinkToFit="1"/>
    </xf>
    <xf numFmtId="44" fontId="2" fillId="0" borderId="99" xfId="0" applyNumberFormat="1" applyFont="1" applyBorder="1" applyAlignment="1" applyProtection="1">
      <alignment horizontal="right" shrinkToFit="1"/>
    </xf>
    <xf numFmtId="44" fontId="2" fillId="0" borderId="106" xfId="0" applyNumberFormat="1" applyFont="1" applyBorder="1" applyAlignment="1" applyProtection="1">
      <alignment horizontal="right" shrinkToFit="1"/>
    </xf>
    <xf numFmtId="44" fontId="2" fillId="0" borderId="107" xfId="0" applyNumberFormat="1" applyFont="1" applyBorder="1" applyAlignment="1" applyProtection="1">
      <alignment horizontal="right" shrinkToFit="1"/>
    </xf>
    <xf numFmtId="44" fontId="2" fillId="0" borderId="102" xfId="0" applyNumberFormat="1" applyFont="1" applyBorder="1" applyAlignment="1" applyProtection="1">
      <alignment horizontal="right" shrinkToFit="1"/>
    </xf>
    <xf numFmtId="44" fontId="2" fillId="0" borderId="108" xfId="0" applyNumberFormat="1" applyFont="1" applyBorder="1" applyAlignment="1" applyProtection="1">
      <alignment horizontal="right" shrinkToFit="1"/>
    </xf>
    <xf numFmtId="44" fontId="2" fillId="0" borderId="103" xfId="0" applyNumberFormat="1" applyFont="1" applyBorder="1" applyAlignment="1" applyProtection="1">
      <alignment horizontal="right" shrinkToFit="1"/>
    </xf>
    <xf numFmtId="0" fontId="18" fillId="0" borderId="60" xfId="0" applyFont="1" applyBorder="1" applyAlignment="1">
      <alignment horizontal="center" shrinkToFit="1"/>
    </xf>
    <xf numFmtId="44" fontId="2" fillId="0" borderId="78" xfId="0" applyNumberFormat="1" applyFont="1" applyBorder="1" applyAlignment="1" applyProtection="1">
      <alignment horizontal="right"/>
    </xf>
    <xf numFmtId="44" fontId="2" fillId="0" borderId="80" xfId="0" applyNumberFormat="1" applyFont="1" applyBorder="1" applyAlignment="1" applyProtection="1">
      <alignment horizontal="right"/>
    </xf>
    <xf numFmtId="43" fontId="2" fillId="0" borderId="102" xfId="0" applyNumberFormat="1" applyFont="1" applyBorder="1" applyAlignment="1" applyProtection="1">
      <alignment horizontal="right"/>
      <protection locked="0"/>
    </xf>
    <xf numFmtId="43" fontId="2" fillId="0" borderId="103" xfId="0" applyNumberFormat="1" applyFont="1" applyBorder="1" applyAlignment="1" applyProtection="1">
      <alignment horizontal="right"/>
      <protection locked="0"/>
    </xf>
    <xf numFmtId="44" fontId="2" fillId="0" borderId="18" xfId="0" applyNumberFormat="1" applyFont="1" applyBorder="1" applyAlignment="1" applyProtection="1">
      <alignment horizontal="right"/>
    </xf>
    <xf numFmtId="44" fontId="2" fillId="0" borderId="53" xfId="0" applyNumberFormat="1" applyFont="1" applyBorder="1" applyAlignment="1" applyProtection="1">
      <alignment horizontal="right"/>
    </xf>
    <xf numFmtId="164" fontId="2" fillId="0" borderId="102" xfId="0" applyNumberFormat="1" applyFont="1" applyBorder="1" applyAlignment="1" applyProtection="1">
      <alignment horizontal="right"/>
    </xf>
    <xf numFmtId="164" fontId="2" fillId="0" borderId="103" xfId="0" applyNumberFormat="1" applyFont="1" applyBorder="1" applyAlignment="1" applyProtection="1">
      <alignment horizontal="right"/>
    </xf>
    <xf numFmtId="0" fontId="18" fillId="0" borderId="110" xfId="0" applyFont="1" applyBorder="1" applyAlignment="1" applyProtection="1">
      <alignment horizontal="left"/>
      <protection locked="0"/>
    </xf>
    <xf numFmtId="0" fontId="18" fillId="0" borderId="77" xfId="0" applyFont="1" applyBorder="1" applyAlignment="1">
      <alignment horizontal="center"/>
    </xf>
    <xf numFmtId="0" fontId="1" fillId="0" borderId="0" xfId="0" applyFont="1" applyFill="1" applyAlignment="1" applyProtection="1">
      <alignment horizontal="center"/>
    </xf>
    <xf numFmtId="0" fontId="0" fillId="0" borderId="20" xfId="0" applyBorder="1" applyAlignment="1" applyProtection="1">
      <alignment horizontal="center"/>
    </xf>
    <xf numFmtId="0" fontId="7" fillId="0" borderId="79" xfId="0" applyFont="1" applyBorder="1" applyAlignment="1" applyProtection="1">
      <alignment horizontal="center"/>
    </xf>
    <xf numFmtId="0" fontId="1" fillId="0" borderId="79" xfId="0" applyFont="1" applyBorder="1" applyAlignment="1" applyProtection="1">
      <alignment horizontal="center"/>
    </xf>
    <xf numFmtId="0" fontId="2" fillId="0" borderId="20" xfId="0" applyNumberFormat="1" applyFont="1" applyBorder="1" applyAlignment="1" applyProtection="1">
      <alignment horizontal="left"/>
      <protection locked="0"/>
    </xf>
    <xf numFmtId="0" fontId="2" fillId="0" borderId="60" xfId="0" applyFont="1" applyBorder="1" applyAlignment="1" applyProtection="1">
      <alignment horizontal="center" shrinkToFit="1"/>
    </xf>
    <xf numFmtId="0" fontId="2" fillId="0" borderId="110" xfId="0" applyFont="1" applyBorder="1" applyAlignment="1" applyProtection="1">
      <alignment horizontal="left"/>
      <protection locked="0"/>
    </xf>
    <xf numFmtId="0" fontId="0" fillId="0" borderId="77" xfId="0" applyBorder="1" applyAlignment="1" applyProtection="1">
      <alignment horizontal="center"/>
    </xf>
    <xf numFmtId="43" fontId="0" fillId="0" borderId="20" xfId="0" applyNumberFormat="1" applyBorder="1" applyAlignment="1" applyProtection="1">
      <alignment horizontal="center"/>
    </xf>
    <xf numFmtId="44" fontId="0" fillId="0" borderId="131" xfId="0" applyNumberFormat="1" applyBorder="1" applyAlignment="1" applyProtection="1">
      <alignment horizontal="center"/>
    </xf>
    <xf numFmtId="0" fontId="7" fillId="0" borderId="17" xfId="0" applyFont="1" applyBorder="1" applyAlignment="1" applyProtection="1"/>
    <xf numFmtId="0" fontId="2" fillId="0" borderId="121" xfId="0" applyNumberFormat="1" applyFont="1" applyFill="1" applyBorder="1" applyAlignment="1" applyProtection="1">
      <alignment horizontal="left"/>
    </xf>
    <xf numFmtId="0" fontId="2" fillId="0" borderId="110" xfId="0" applyNumberFormat="1" applyFont="1" applyFill="1" applyBorder="1" applyAlignment="1" applyProtection="1">
      <alignment horizontal="left"/>
    </xf>
    <xf numFmtId="0" fontId="2" fillId="0" borderId="122" xfId="0" applyNumberFormat="1" applyFont="1" applyFill="1" applyBorder="1" applyAlignment="1" applyProtection="1">
      <alignment horizontal="left"/>
    </xf>
    <xf numFmtId="43" fontId="2" fillId="0" borderId="99" xfId="0" applyNumberFormat="1" applyFont="1" applyBorder="1" applyAlignment="1" applyProtection="1">
      <alignment horizontal="right"/>
    </xf>
    <xf numFmtId="43" fontId="2" fillId="0" borderId="124" xfId="0" applyNumberFormat="1" applyFont="1" applyBorder="1" applyAlignment="1" applyProtection="1">
      <alignment horizontal="right"/>
    </xf>
    <xf numFmtId="0" fontId="7" fillId="0" borderId="43" xfId="0" applyFont="1" applyBorder="1" applyAlignment="1" applyProtection="1">
      <alignment horizontal="center"/>
    </xf>
    <xf numFmtId="0" fontId="7" fillId="0" borderId="41" xfId="0" applyFont="1" applyBorder="1" applyAlignment="1" applyProtection="1">
      <alignment horizontal="center"/>
    </xf>
    <xf numFmtId="0" fontId="7" fillId="0" borderId="51" xfId="0" applyFont="1" applyBorder="1" applyAlignment="1" applyProtection="1">
      <alignment horizontal="center"/>
    </xf>
    <xf numFmtId="44" fontId="7" fillId="0" borderId="126" xfId="0" applyNumberFormat="1" applyFont="1" applyBorder="1" applyAlignment="1" applyProtection="1">
      <alignment horizontal="right"/>
    </xf>
    <xf numFmtId="44" fontId="7" fillId="0" borderId="127" xfId="0" applyNumberFormat="1" applyFont="1" applyBorder="1" applyAlignment="1" applyProtection="1">
      <alignment horizontal="right"/>
    </xf>
    <xf numFmtId="0" fontId="7" fillId="0" borderId="128" xfId="0" applyFont="1" applyBorder="1" applyAlignment="1" applyProtection="1">
      <alignment horizontal="center"/>
    </xf>
    <xf numFmtId="0" fontId="7" fillId="0" borderId="129" xfId="0" applyFont="1" applyBorder="1" applyAlignment="1" applyProtection="1">
      <alignment horizontal="center"/>
    </xf>
    <xf numFmtId="0" fontId="7" fillId="0" borderId="130" xfId="0" applyFont="1" applyBorder="1" applyAlignment="1" applyProtection="1">
      <alignment horizontal="center"/>
    </xf>
    <xf numFmtId="44" fontId="0" fillId="0" borderId="0" xfId="0" applyNumberFormat="1" applyBorder="1" applyAlignment="1" applyProtection="1">
      <alignment horizontal="center"/>
    </xf>
    <xf numFmtId="0" fontId="2" fillId="0" borderId="125" xfId="0" applyNumberFormat="1" applyFont="1" applyFill="1" applyBorder="1" applyAlignment="1" applyProtection="1">
      <alignment horizontal="left"/>
    </xf>
    <xf numFmtId="0" fontId="2" fillId="0" borderId="108" xfId="0" applyNumberFormat="1" applyFont="1" applyFill="1" applyBorder="1" applyAlignment="1" applyProtection="1">
      <alignment horizontal="left"/>
    </xf>
    <xf numFmtId="0" fontId="2" fillId="0" borderId="103" xfId="0" applyNumberFormat="1" applyFont="1" applyFill="1" applyBorder="1" applyAlignment="1" applyProtection="1">
      <alignment horizontal="left"/>
    </xf>
    <xf numFmtId="43" fontId="2" fillId="3" borderId="99" xfId="0" applyNumberFormat="1" applyFont="1" applyFill="1" applyBorder="1" applyAlignment="1" applyProtection="1">
      <alignment horizontal="right"/>
      <protection locked="0"/>
    </xf>
    <xf numFmtId="43" fontId="2" fillId="3" borderId="124" xfId="0" applyNumberFormat="1" applyFont="1" applyFill="1" applyBorder="1" applyAlignment="1" applyProtection="1">
      <alignment horizontal="right"/>
      <protection locked="0"/>
    </xf>
    <xf numFmtId="43" fontId="2" fillId="0" borderId="98" xfId="0" applyNumberFormat="1" applyFont="1" applyBorder="1" applyAlignment="1" applyProtection="1">
      <alignment horizontal="right"/>
    </xf>
    <xf numFmtId="43" fontId="2" fillId="0" borderId="123" xfId="0" applyNumberFormat="1" applyFont="1" applyBorder="1" applyAlignment="1" applyProtection="1">
      <alignment horizontal="right"/>
    </xf>
    <xf numFmtId="43" fontId="0" fillId="0" borderId="0" xfId="0" applyNumberFormat="1" applyBorder="1" applyAlignment="1" applyProtection="1">
      <alignment horizontal="center"/>
    </xf>
    <xf numFmtId="0" fontId="4" fillId="0" borderId="82" xfId="0" applyFont="1" applyBorder="1" applyAlignment="1" applyProtection="1">
      <alignment horizontal="center" shrinkToFit="1"/>
    </xf>
    <xf numFmtId="0" fontId="4" fillId="0" borderId="83" xfId="0" applyFont="1" applyBorder="1" applyAlignment="1" applyProtection="1">
      <alignment horizontal="center" shrinkToFit="1"/>
    </xf>
    <xf numFmtId="0" fontId="4" fillId="0" borderId="84" xfId="0" applyFont="1" applyBorder="1" applyAlignment="1" applyProtection="1">
      <alignment horizontal="center" shrinkToFit="1"/>
    </xf>
    <xf numFmtId="0" fontId="4" fillId="0" borderId="73" xfId="0" applyFont="1" applyBorder="1" applyAlignment="1" applyProtection="1">
      <alignment shrinkToFit="1"/>
    </xf>
    <xf numFmtId="0" fontId="4" fillId="0" borderId="74" xfId="0" applyFont="1" applyBorder="1" applyAlignment="1" applyProtection="1">
      <alignment shrinkToFit="1"/>
    </xf>
    <xf numFmtId="0" fontId="4" fillId="0" borderId="75" xfId="0" applyFont="1" applyBorder="1" applyAlignment="1" applyProtection="1">
      <alignment shrinkToFit="1"/>
    </xf>
    <xf numFmtId="0" fontId="5" fillId="0" borderId="0" xfId="0" applyFont="1" applyBorder="1" applyAlignment="1" applyProtection="1">
      <alignment horizontal="center"/>
    </xf>
    <xf numFmtId="0" fontId="4" fillId="0" borderId="81" xfId="0" applyFont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</xf>
    <xf numFmtId="0" fontId="4" fillId="0" borderId="72" xfId="0" applyFont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7" fillId="0" borderId="117" xfId="0" applyFont="1" applyBorder="1" applyAlignment="1" applyProtection="1">
      <alignment horizontal="left"/>
    </xf>
    <xf numFmtId="0" fontId="7" fillId="0" borderId="118" xfId="0" applyFont="1" applyBorder="1" applyAlignment="1" applyProtection="1">
      <alignment horizontal="left"/>
    </xf>
    <xf numFmtId="0" fontId="7" fillId="0" borderId="119" xfId="0" applyFont="1" applyBorder="1" applyAlignment="1" applyProtection="1">
      <alignment horizontal="left"/>
    </xf>
    <xf numFmtId="0" fontId="7" fillId="0" borderId="118" xfId="0" applyFont="1" applyBorder="1" applyAlignment="1" applyProtection="1">
      <alignment horizontal="center"/>
    </xf>
    <xf numFmtId="0" fontId="7" fillId="0" borderId="120" xfId="0" applyFont="1" applyBorder="1" applyAlignment="1" applyProtection="1">
      <alignment horizontal="center"/>
    </xf>
    <xf numFmtId="0" fontId="2" fillId="3" borderId="121" xfId="0" applyNumberFormat="1" applyFont="1" applyFill="1" applyBorder="1" applyAlignment="1" applyProtection="1">
      <alignment horizontal="left"/>
      <protection locked="0"/>
    </xf>
    <xf numFmtId="0" fontId="2" fillId="3" borderId="110" xfId="0" applyNumberFormat="1" applyFont="1" applyFill="1" applyBorder="1" applyAlignment="1" applyProtection="1">
      <alignment horizontal="left"/>
      <protection locked="0"/>
    </xf>
    <xf numFmtId="0" fontId="2" fillId="3" borderId="122" xfId="0" applyNumberFormat="1" applyFont="1" applyFill="1" applyBorder="1" applyAlignment="1" applyProtection="1">
      <alignment horizontal="left"/>
      <protection locked="0"/>
    </xf>
    <xf numFmtId="0" fontId="2" fillId="0" borderId="121" xfId="0" applyNumberFormat="1" applyFont="1" applyFill="1" applyBorder="1" applyAlignment="1" applyProtection="1">
      <alignment horizontal="left"/>
      <protection locked="0"/>
    </xf>
    <xf numFmtId="0" fontId="2" fillId="0" borderId="110" xfId="0" applyNumberFormat="1" applyFont="1" applyFill="1" applyBorder="1" applyAlignment="1" applyProtection="1">
      <alignment horizontal="left"/>
      <protection locked="0"/>
    </xf>
    <xf numFmtId="0" fontId="2" fillId="0" borderId="122" xfId="0" applyNumberFormat="1" applyFont="1" applyFill="1" applyBorder="1" applyAlignment="1" applyProtection="1">
      <alignment horizontal="left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74"/>
  <sheetViews>
    <sheetView showGridLines="0" tabSelected="1" workbookViewId="0">
      <selection activeCell="A2" sqref="A2"/>
    </sheetView>
  </sheetViews>
  <sheetFormatPr defaultColWidth="9.140625" defaultRowHeight="12.75" customHeight="1" x14ac:dyDescent="0.2"/>
  <cols>
    <col min="1" max="1" width="18.42578125" style="157" customWidth="1"/>
    <col min="2" max="256" width="9.140625" style="157"/>
    <col min="257" max="257" width="18.42578125" style="157" customWidth="1"/>
    <col min="258" max="512" width="9.140625" style="157"/>
    <col min="513" max="513" width="18.42578125" style="157" customWidth="1"/>
    <col min="514" max="768" width="9.140625" style="157"/>
    <col min="769" max="769" width="18.42578125" style="157" customWidth="1"/>
    <col min="770" max="1024" width="9.140625" style="157"/>
    <col min="1025" max="1025" width="18.42578125" style="157" customWidth="1"/>
    <col min="1026" max="1280" width="9.140625" style="157"/>
    <col min="1281" max="1281" width="18.42578125" style="157" customWidth="1"/>
    <col min="1282" max="1536" width="9.140625" style="157"/>
    <col min="1537" max="1537" width="18.42578125" style="157" customWidth="1"/>
    <col min="1538" max="1792" width="9.140625" style="157"/>
    <col min="1793" max="1793" width="18.42578125" style="157" customWidth="1"/>
    <col min="1794" max="2048" width="9.140625" style="157"/>
    <col min="2049" max="2049" width="18.42578125" style="157" customWidth="1"/>
    <col min="2050" max="2304" width="9.140625" style="157"/>
    <col min="2305" max="2305" width="18.42578125" style="157" customWidth="1"/>
    <col min="2306" max="2560" width="9.140625" style="157"/>
    <col min="2561" max="2561" width="18.42578125" style="157" customWidth="1"/>
    <col min="2562" max="2816" width="9.140625" style="157"/>
    <col min="2817" max="2817" width="18.42578125" style="157" customWidth="1"/>
    <col min="2818" max="3072" width="9.140625" style="157"/>
    <col min="3073" max="3073" width="18.42578125" style="157" customWidth="1"/>
    <col min="3074" max="3328" width="9.140625" style="157"/>
    <col min="3329" max="3329" width="18.42578125" style="157" customWidth="1"/>
    <col min="3330" max="3584" width="9.140625" style="157"/>
    <col min="3585" max="3585" width="18.42578125" style="157" customWidth="1"/>
    <col min="3586" max="3840" width="9.140625" style="157"/>
    <col min="3841" max="3841" width="18.42578125" style="157" customWidth="1"/>
    <col min="3842" max="4096" width="9.140625" style="157"/>
    <col min="4097" max="4097" width="18.42578125" style="157" customWidth="1"/>
    <col min="4098" max="4352" width="9.140625" style="157"/>
    <col min="4353" max="4353" width="18.42578125" style="157" customWidth="1"/>
    <col min="4354" max="4608" width="9.140625" style="157"/>
    <col min="4609" max="4609" width="18.42578125" style="157" customWidth="1"/>
    <col min="4610" max="4864" width="9.140625" style="157"/>
    <col min="4865" max="4865" width="18.42578125" style="157" customWidth="1"/>
    <col min="4866" max="5120" width="9.140625" style="157"/>
    <col min="5121" max="5121" width="18.42578125" style="157" customWidth="1"/>
    <col min="5122" max="5376" width="9.140625" style="157"/>
    <col min="5377" max="5377" width="18.42578125" style="157" customWidth="1"/>
    <col min="5378" max="5632" width="9.140625" style="157"/>
    <col min="5633" max="5633" width="18.42578125" style="157" customWidth="1"/>
    <col min="5634" max="5888" width="9.140625" style="157"/>
    <col min="5889" max="5889" width="18.42578125" style="157" customWidth="1"/>
    <col min="5890" max="6144" width="9.140625" style="157"/>
    <col min="6145" max="6145" width="18.42578125" style="157" customWidth="1"/>
    <col min="6146" max="6400" width="9.140625" style="157"/>
    <col min="6401" max="6401" width="18.42578125" style="157" customWidth="1"/>
    <col min="6402" max="6656" width="9.140625" style="157"/>
    <col min="6657" max="6657" width="18.42578125" style="157" customWidth="1"/>
    <col min="6658" max="6912" width="9.140625" style="157"/>
    <col min="6913" max="6913" width="18.42578125" style="157" customWidth="1"/>
    <col min="6914" max="7168" width="9.140625" style="157"/>
    <col min="7169" max="7169" width="18.42578125" style="157" customWidth="1"/>
    <col min="7170" max="7424" width="9.140625" style="157"/>
    <col min="7425" max="7425" width="18.42578125" style="157" customWidth="1"/>
    <col min="7426" max="7680" width="9.140625" style="157"/>
    <col min="7681" max="7681" width="18.42578125" style="157" customWidth="1"/>
    <col min="7682" max="7936" width="9.140625" style="157"/>
    <col min="7937" max="7937" width="18.42578125" style="157" customWidth="1"/>
    <col min="7938" max="8192" width="9.140625" style="157"/>
    <col min="8193" max="8193" width="18.42578125" style="157" customWidth="1"/>
    <col min="8194" max="8448" width="9.140625" style="157"/>
    <col min="8449" max="8449" width="18.42578125" style="157" customWidth="1"/>
    <col min="8450" max="8704" width="9.140625" style="157"/>
    <col min="8705" max="8705" width="18.42578125" style="157" customWidth="1"/>
    <col min="8706" max="8960" width="9.140625" style="157"/>
    <col min="8961" max="8961" width="18.42578125" style="157" customWidth="1"/>
    <col min="8962" max="9216" width="9.140625" style="157"/>
    <col min="9217" max="9217" width="18.42578125" style="157" customWidth="1"/>
    <col min="9218" max="9472" width="9.140625" style="157"/>
    <col min="9473" max="9473" width="18.42578125" style="157" customWidth="1"/>
    <col min="9474" max="9728" width="9.140625" style="157"/>
    <col min="9729" max="9729" width="18.42578125" style="157" customWidth="1"/>
    <col min="9730" max="9984" width="9.140625" style="157"/>
    <col min="9985" max="9985" width="18.42578125" style="157" customWidth="1"/>
    <col min="9986" max="10240" width="9.140625" style="157"/>
    <col min="10241" max="10241" width="18.42578125" style="157" customWidth="1"/>
    <col min="10242" max="10496" width="9.140625" style="157"/>
    <col min="10497" max="10497" width="18.42578125" style="157" customWidth="1"/>
    <col min="10498" max="10752" width="9.140625" style="157"/>
    <col min="10753" max="10753" width="18.42578125" style="157" customWidth="1"/>
    <col min="10754" max="11008" width="9.140625" style="157"/>
    <col min="11009" max="11009" width="18.42578125" style="157" customWidth="1"/>
    <col min="11010" max="11264" width="9.140625" style="157"/>
    <col min="11265" max="11265" width="18.42578125" style="157" customWidth="1"/>
    <col min="11266" max="11520" width="9.140625" style="157"/>
    <col min="11521" max="11521" width="18.42578125" style="157" customWidth="1"/>
    <col min="11522" max="11776" width="9.140625" style="157"/>
    <col min="11777" max="11777" width="18.42578125" style="157" customWidth="1"/>
    <col min="11778" max="12032" width="9.140625" style="157"/>
    <col min="12033" max="12033" width="18.42578125" style="157" customWidth="1"/>
    <col min="12034" max="12288" width="9.140625" style="157"/>
    <col min="12289" max="12289" width="18.42578125" style="157" customWidth="1"/>
    <col min="12290" max="12544" width="9.140625" style="157"/>
    <col min="12545" max="12545" width="18.42578125" style="157" customWidth="1"/>
    <col min="12546" max="12800" width="9.140625" style="157"/>
    <col min="12801" max="12801" width="18.42578125" style="157" customWidth="1"/>
    <col min="12802" max="13056" width="9.140625" style="157"/>
    <col min="13057" max="13057" width="18.42578125" style="157" customWidth="1"/>
    <col min="13058" max="13312" width="9.140625" style="157"/>
    <col min="13313" max="13313" width="18.42578125" style="157" customWidth="1"/>
    <col min="13314" max="13568" width="9.140625" style="157"/>
    <col min="13569" max="13569" width="18.42578125" style="157" customWidth="1"/>
    <col min="13570" max="13824" width="9.140625" style="157"/>
    <col min="13825" max="13825" width="18.42578125" style="157" customWidth="1"/>
    <col min="13826" max="14080" width="9.140625" style="157"/>
    <col min="14081" max="14081" width="18.42578125" style="157" customWidth="1"/>
    <col min="14082" max="14336" width="9.140625" style="157"/>
    <col min="14337" max="14337" width="18.42578125" style="157" customWidth="1"/>
    <col min="14338" max="14592" width="9.140625" style="157"/>
    <col min="14593" max="14593" width="18.42578125" style="157" customWidth="1"/>
    <col min="14594" max="14848" width="9.140625" style="157"/>
    <col min="14849" max="14849" width="18.42578125" style="157" customWidth="1"/>
    <col min="14850" max="15104" width="9.140625" style="157"/>
    <col min="15105" max="15105" width="18.42578125" style="157" customWidth="1"/>
    <col min="15106" max="15360" width="9.140625" style="157"/>
    <col min="15361" max="15361" width="18.42578125" style="157" customWidth="1"/>
    <col min="15362" max="15616" width="9.140625" style="157"/>
    <col min="15617" max="15617" width="18.42578125" style="157" customWidth="1"/>
    <col min="15618" max="15872" width="9.140625" style="157"/>
    <col min="15873" max="15873" width="18.42578125" style="157" customWidth="1"/>
    <col min="15874" max="16128" width="9.140625" style="157"/>
    <col min="16129" max="16129" width="18.42578125" style="157" customWidth="1"/>
    <col min="16130" max="16384" width="9.140625" style="157"/>
  </cols>
  <sheetData>
    <row r="1" spans="1:10" ht="12.75" customHeight="1" x14ac:dyDescent="0.2">
      <c r="A1" s="479" t="s">
        <v>390</v>
      </c>
      <c r="B1" s="479"/>
      <c r="C1" s="479"/>
      <c r="D1" s="479"/>
      <c r="E1" s="479"/>
      <c r="F1" s="479"/>
      <c r="G1" s="479"/>
      <c r="H1" s="479"/>
      <c r="I1" s="479"/>
      <c r="J1" s="479"/>
    </row>
    <row r="3" spans="1:10" s="155" customFormat="1" ht="12.75" customHeight="1" x14ac:dyDescent="0.2">
      <c r="A3" s="155" t="s">
        <v>259</v>
      </c>
      <c r="B3" s="155" t="s">
        <v>485</v>
      </c>
    </row>
    <row r="4" spans="1:10" s="155" customFormat="1" ht="12.75" customHeight="1" x14ac:dyDescent="0.2">
      <c r="A4" s="155" t="s">
        <v>259</v>
      </c>
      <c r="B4" s="155" t="s">
        <v>486</v>
      </c>
    </row>
    <row r="5" spans="1:10" s="155" customFormat="1" ht="12.75" customHeight="1" x14ac:dyDescent="0.2">
      <c r="A5" s="155" t="s">
        <v>259</v>
      </c>
      <c r="B5" s="155" t="s">
        <v>487</v>
      </c>
    </row>
    <row r="6" spans="1:10" s="155" customFormat="1" ht="12.75" customHeight="1" x14ac:dyDescent="0.2">
      <c r="A6" s="155" t="s">
        <v>259</v>
      </c>
      <c r="B6" s="155" t="s">
        <v>488</v>
      </c>
    </row>
    <row r="7" spans="1:10" s="155" customFormat="1" ht="12.75" customHeight="1" x14ac:dyDescent="0.2">
      <c r="B7" s="156" t="s">
        <v>267</v>
      </c>
      <c r="C7" s="156"/>
      <c r="D7" s="156"/>
      <c r="E7" s="156"/>
      <c r="F7" s="156"/>
      <c r="G7" s="156"/>
      <c r="H7" s="156"/>
      <c r="I7" s="156"/>
      <c r="J7" s="308"/>
    </row>
    <row r="8" spans="1:10" s="155" customFormat="1" ht="12.75" customHeight="1" x14ac:dyDescent="0.2">
      <c r="B8" s="155" t="s">
        <v>489</v>
      </c>
    </row>
    <row r="9" spans="1:10" s="155" customFormat="1" ht="12.75" customHeight="1" x14ac:dyDescent="0.2">
      <c r="B9" s="155" t="s">
        <v>490</v>
      </c>
    </row>
    <row r="10" spans="1:10" s="155" customFormat="1" ht="12.75" customHeight="1" x14ac:dyDescent="0.2">
      <c r="B10" s="155" t="s">
        <v>491</v>
      </c>
    </row>
    <row r="11" spans="1:10" s="155" customFormat="1" ht="12.75" customHeight="1" x14ac:dyDescent="0.2">
      <c r="B11" s="155" t="s">
        <v>492</v>
      </c>
    </row>
    <row r="12" spans="1:10" s="155" customFormat="1" ht="12.75" customHeight="1" x14ac:dyDescent="0.2">
      <c r="B12" s="155" t="s">
        <v>493</v>
      </c>
    </row>
    <row r="13" spans="1:10" s="155" customFormat="1" ht="12.75" customHeight="1" x14ac:dyDescent="0.2"/>
    <row r="14" spans="1:10" s="155" customFormat="1" ht="12.75" customHeight="1" x14ac:dyDescent="0.2">
      <c r="B14" s="309" t="s">
        <v>400</v>
      </c>
    </row>
    <row r="15" spans="1:10" s="155" customFormat="1" ht="12.75" customHeight="1" x14ac:dyDescent="0.2">
      <c r="B15" s="309" t="s">
        <v>401</v>
      </c>
    </row>
    <row r="16" spans="1:10" s="155" customFormat="1" ht="12.75" customHeight="1" x14ac:dyDescent="0.2"/>
    <row r="17" spans="1:9" s="155" customFormat="1" ht="12.75" customHeight="1" x14ac:dyDescent="0.2">
      <c r="A17" s="155" t="s">
        <v>274</v>
      </c>
      <c r="B17" s="192" t="s">
        <v>275</v>
      </c>
    </row>
    <row r="18" spans="1:9" s="155" customFormat="1" ht="12.75" customHeight="1" x14ac:dyDescent="0.2">
      <c r="A18" s="193"/>
      <c r="B18" s="155" t="s">
        <v>276</v>
      </c>
    </row>
    <row r="19" spans="1:9" s="155" customFormat="1" ht="12.75" customHeight="1" x14ac:dyDescent="0.2">
      <c r="B19" s="155" t="s">
        <v>391</v>
      </c>
    </row>
    <row r="20" spans="1:9" ht="12.75" customHeight="1" x14ac:dyDescent="0.2">
      <c r="A20" s="194" t="s">
        <v>277</v>
      </c>
      <c r="B20" s="157" t="s">
        <v>278</v>
      </c>
    </row>
    <row r="21" spans="1:9" ht="12.75" customHeight="1" x14ac:dyDescent="0.2">
      <c r="B21" s="157" t="s">
        <v>279</v>
      </c>
    </row>
    <row r="22" spans="1:9" ht="12.75" customHeight="1" x14ac:dyDescent="0.2">
      <c r="A22" s="195" t="s">
        <v>280</v>
      </c>
      <c r="B22" s="196" t="s">
        <v>281</v>
      </c>
    </row>
    <row r="23" spans="1:9" ht="12.75" customHeight="1" x14ac:dyDescent="0.2">
      <c r="A23" s="195" t="s">
        <v>392</v>
      </c>
      <c r="B23" s="196" t="s">
        <v>427</v>
      </c>
    </row>
    <row r="24" spans="1:9" ht="12.75" customHeight="1" x14ac:dyDescent="0.2">
      <c r="A24" s="195" t="s">
        <v>428</v>
      </c>
      <c r="B24" s="157" t="s">
        <v>429</v>
      </c>
    </row>
    <row r="25" spans="1:9" s="155" customFormat="1" ht="12.75" customHeight="1" x14ac:dyDescent="0.2"/>
    <row r="26" spans="1:9" ht="12.75" customHeight="1" x14ac:dyDescent="0.2">
      <c r="A26" s="157" t="s">
        <v>282</v>
      </c>
      <c r="B26" s="157" t="s">
        <v>260</v>
      </c>
    </row>
    <row r="27" spans="1:9" ht="12.75" customHeight="1" x14ac:dyDescent="0.2">
      <c r="B27" s="157" t="s">
        <v>255</v>
      </c>
    </row>
    <row r="28" spans="1:9" ht="12.75" customHeight="1" x14ac:dyDescent="0.2">
      <c r="B28" s="158" t="s">
        <v>195</v>
      </c>
    </row>
    <row r="29" spans="1:9" ht="12.75" customHeight="1" x14ac:dyDescent="0.2">
      <c r="B29" s="157" t="s">
        <v>196</v>
      </c>
    </row>
    <row r="31" spans="1:9" ht="12.75" customHeight="1" x14ac:dyDescent="0.2">
      <c r="A31" s="157" t="s">
        <v>433</v>
      </c>
    </row>
    <row r="32" spans="1:9" ht="12.75" customHeight="1" x14ac:dyDescent="0.2">
      <c r="A32" s="155" t="s">
        <v>259</v>
      </c>
      <c r="B32" s="156" t="s">
        <v>434</v>
      </c>
      <c r="C32" s="156"/>
      <c r="D32" s="156"/>
      <c r="E32" s="156"/>
      <c r="F32" s="156"/>
      <c r="G32" s="156"/>
      <c r="H32" s="156"/>
      <c r="I32" s="156"/>
    </row>
    <row r="33" spans="1:9" ht="12.75" customHeight="1" x14ac:dyDescent="0.2">
      <c r="B33" s="157" t="s">
        <v>435</v>
      </c>
      <c r="G33" s="308"/>
      <c r="H33" s="308"/>
      <c r="I33" s="308"/>
    </row>
    <row r="34" spans="1:9" ht="12.75" customHeight="1" x14ac:dyDescent="0.2">
      <c r="B34" s="390" t="s">
        <v>436</v>
      </c>
    </row>
    <row r="35" spans="1:9" ht="12.75" customHeight="1" x14ac:dyDescent="0.2">
      <c r="B35" s="157" t="s">
        <v>437</v>
      </c>
    </row>
    <row r="37" spans="1:9" ht="12.75" customHeight="1" x14ac:dyDescent="0.2">
      <c r="B37" s="157" t="s">
        <v>438</v>
      </c>
    </row>
    <row r="38" spans="1:9" ht="12.75" customHeight="1" x14ac:dyDescent="0.2">
      <c r="B38" s="157" t="s">
        <v>439</v>
      </c>
    </row>
    <row r="39" spans="1:9" ht="12.75" customHeight="1" x14ac:dyDescent="0.2">
      <c r="B39" s="157" t="s">
        <v>440</v>
      </c>
    </row>
    <row r="41" spans="1:9" ht="12.75" customHeight="1" x14ac:dyDescent="0.2">
      <c r="B41" s="192" t="s">
        <v>441</v>
      </c>
    </row>
    <row r="42" spans="1:9" ht="12.75" customHeight="1" x14ac:dyDescent="0.2">
      <c r="B42" s="192" t="s">
        <v>442</v>
      </c>
    </row>
    <row r="43" spans="1:9" ht="12.75" customHeight="1" x14ac:dyDescent="0.2">
      <c r="B43" s="192" t="s">
        <v>443</v>
      </c>
    </row>
    <row r="46" spans="1:9" ht="12.75" customHeight="1" x14ac:dyDescent="0.2">
      <c r="A46" s="157" t="s">
        <v>430</v>
      </c>
      <c r="B46" s="157" t="s">
        <v>393</v>
      </c>
    </row>
    <row r="47" spans="1:9" ht="12.75" customHeight="1" x14ac:dyDescent="0.2">
      <c r="B47" s="157" t="s">
        <v>394</v>
      </c>
    </row>
    <row r="48" spans="1:9" ht="12.75" customHeight="1" x14ac:dyDescent="0.2">
      <c r="B48" s="157" t="s">
        <v>271</v>
      </c>
    </row>
    <row r="49" spans="1:2" ht="12.75" customHeight="1" x14ac:dyDescent="0.2">
      <c r="B49" s="157" t="s">
        <v>197</v>
      </c>
    </row>
    <row r="50" spans="1:2" ht="12.75" customHeight="1" x14ac:dyDescent="0.2">
      <c r="B50" s="157" t="s">
        <v>198</v>
      </c>
    </row>
    <row r="51" spans="1:2" ht="12.75" customHeight="1" x14ac:dyDescent="0.2">
      <c r="B51" s="157" t="s">
        <v>199</v>
      </c>
    </row>
    <row r="52" spans="1:2" ht="12.75" customHeight="1" x14ac:dyDescent="0.2">
      <c r="B52" s="157" t="s">
        <v>395</v>
      </c>
    </row>
    <row r="53" spans="1:2" ht="12.75" customHeight="1" x14ac:dyDescent="0.2">
      <c r="B53" s="157" t="s">
        <v>396</v>
      </c>
    </row>
    <row r="55" spans="1:2" ht="12.75" customHeight="1" x14ac:dyDescent="0.2">
      <c r="A55" s="157" t="s">
        <v>370</v>
      </c>
      <c r="B55" s="157" t="s">
        <v>371</v>
      </c>
    </row>
    <row r="56" spans="1:2" ht="12.75" customHeight="1" x14ac:dyDescent="0.2">
      <c r="B56" s="157" t="s">
        <v>372</v>
      </c>
    </row>
    <row r="57" spans="1:2" ht="12.75" customHeight="1" x14ac:dyDescent="0.2">
      <c r="B57" s="157" t="s">
        <v>373</v>
      </c>
    </row>
    <row r="59" spans="1:2" ht="12.75" customHeight="1" x14ac:dyDescent="0.2">
      <c r="B59" s="157" t="s">
        <v>397</v>
      </c>
    </row>
    <row r="60" spans="1:2" ht="12.75" customHeight="1" x14ac:dyDescent="0.2">
      <c r="B60" s="157" t="s">
        <v>398</v>
      </c>
    </row>
    <row r="61" spans="1:2" ht="12.75" customHeight="1" x14ac:dyDescent="0.2">
      <c r="B61" s="157" t="s">
        <v>399</v>
      </c>
    </row>
    <row r="64" spans="1:2" ht="12.75" customHeight="1" x14ac:dyDescent="0.2">
      <c r="A64" s="157" t="s">
        <v>374</v>
      </c>
      <c r="B64" s="157" t="s">
        <v>371</v>
      </c>
    </row>
    <row r="65" spans="1:2" ht="12.75" customHeight="1" x14ac:dyDescent="0.2">
      <c r="A65"/>
      <c r="B65" s="157" t="s">
        <v>372</v>
      </c>
    </row>
    <row r="66" spans="1:2" ht="12.75" customHeight="1" x14ac:dyDescent="0.2">
      <c r="B66" s="157" t="s">
        <v>373</v>
      </c>
    </row>
    <row r="67" spans="1:2" ht="12.75" customHeight="1" x14ac:dyDescent="0.2">
      <c r="B67" s="157" t="s">
        <v>375</v>
      </c>
    </row>
    <row r="69" spans="1:2" ht="12.75" customHeight="1" x14ac:dyDescent="0.2">
      <c r="B69" s="157" t="s">
        <v>376</v>
      </c>
    </row>
    <row r="70" spans="1:2" ht="12.75" customHeight="1" x14ac:dyDescent="0.2">
      <c r="B70" s="157" t="s">
        <v>377</v>
      </c>
    </row>
    <row r="71" spans="1:2" ht="12.75" customHeight="1" x14ac:dyDescent="0.2">
      <c r="B71" s="157" t="s">
        <v>378</v>
      </c>
    </row>
    <row r="72" spans="1:2" ht="12.75" customHeight="1" x14ac:dyDescent="0.2">
      <c r="B72" s="157" t="s">
        <v>379</v>
      </c>
    </row>
    <row r="73" spans="1:2" ht="12.75" customHeight="1" x14ac:dyDescent="0.2">
      <c r="B73" s="157" t="s">
        <v>380</v>
      </c>
    </row>
    <row r="74" spans="1:2" ht="12.75" customHeight="1" x14ac:dyDescent="0.2">
      <c r="B74" s="157" t="s">
        <v>381</v>
      </c>
    </row>
  </sheetData>
  <sheetProtection algorithmName="SHA-512" hashValue="85FtgGqx7aKcUGxsQLAu8ocTW3htSiSnhA8IKUjc7BGzjSjI2+i12P5DC/5/FpHVXWixJAcnRWmmF13V+V486g==" saltValue="Q1AXCI7ZUZ2DsQF6Rf+sfw==" spinCount="100000" sheet="1" objects="1" scenarios="1" formatColumns="0" formatRows="0"/>
  <mergeCells count="1">
    <mergeCell ref="A1:J1"/>
  </mergeCells>
  <phoneticPr fontId="2" type="noConversion"/>
  <printOptions horizontalCentered="1"/>
  <pageMargins left="0" right="0" top="0.5" bottom="0.5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J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0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</row>
    <row r="2" spans="1:10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</row>
    <row r="3" spans="1:10" s="238" customFormat="1" ht="15.6" customHeight="1" x14ac:dyDescent="0.25">
      <c r="A3" s="533" t="s">
        <v>369</v>
      </c>
      <c r="B3" s="533"/>
      <c r="C3" s="533"/>
      <c r="D3" s="533"/>
      <c r="E3" s="533"/>
      <c r="F3" s="533"/>
      <c r="G3" s="533"/>
      <c r="H3" s="533"/>
      <c r="I3" s="533"/>
      <c r="J3" s="533"/>
    </row>
    <row r="4" spans="1:10" s="238" customFormat="1" ht="15.6" customHeight="1" x14ac:dyDescent="0.25">
      <c r="B4" s="242"/>
      <c r="C4" s="242"/>
      <c r="D4" s="242"/>
      <c r="E4" s="242"/>
      <c r="F4" s="240" t="s">
        <v>367</v>
      </c>
      <c r="G4" s="243">
        <f>JANUARY!E11</f>
        <v>0</v>
      </c>
      <c r="H4" s="242"/>
      <c r="I4" s="242"/>
      <c r="J4" s="242"/>
    </row>
    <row r="5" spans="1:10" ht="15.6" customHeight="1" x14ac:dyDescent="0.2">
      <c r="A5" s="49" t="s">
        <v>239</v>
      </c>
      <c r="B5" s="49"/>
      <c r="C5" s="49"/>
      <c r="D5" s="49"/>
      <c r="E5" s="49"/>
      <c r="F5" s="49"/>
      <c r="G5" s="389" t="s">
        <v>431</v>
      </c>
      <c r="H5" s="209" t="s">
        <v>358</v>
      </c>
      <c r="I5" s="209"/>
      <c r="J5" s="49"/>
    </row>
    <row r="6" spans="1:10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</row>
    <row r="7" spans="1:10" ht="15.6" customHeight="1" x14ac:dyDescent="0.2">
      <c r="A7" s="49" t="s">
        <v>317</v>
      </c>
      <c r="B7" s="49"/>
      <c r="C7" s="49"/>
      <c r="D7" s="49"/>
      <c r="E7" s="49"/>
      <c r="F7" s="49"/>
      <c r="G7" s="49"/>
      <c r="H7" s="49"/>
      <c r="I7" s="49" t="s">
        <v>318</v>
      </c>
      <c r="J7" s="210">
        <f>MarRpt!J39</f>
        <v>0</v>
      </c>
    </row>
    <row r="8" spans="1:10" ht="15.6" customHeight="1" x14ac:dyDescent="0.2">
      <c r="A8" s="198" t="s">
        <v>319</v>
      </c>
      <c r="B8" s="198"/>
      <c r="C8" s="198"/>
      <c r="D8" s="198"/>
      <c r="E8" s="198"/>
      <c r="F8" s="49"/>
      <c r="G8" s="49"/>
      <c r="H8" s="49"/>
      <c r="I8" s="49"/>
      <c r="J8" s="211"/>
    </row>
    <row r="9" spans="1:10" ht="15.6" customHeight="1" x14ac:dyDescent="0.2">
      <c r="A9" s="49" t="s">
        <v>320</v>
      </c>
      <c r="B9" s="49"/>
      <c r="C9" s="49"/>
      <c r="D9" s="49"/>
      <c r="E9" s="49"/>
      <c r="F9" s="49"/>
      <c r="G9" s="49"/>
      <c r="H9" s="49"/>
      <c r="I9" s="212">
        <f>SUM(APRIL!$B$7)</f>
        <v>0</v>
      </c>
      <c r="J9" s="213"/>
    </row>
    <row r="10" spans="1:10" ht="15.6" customHeight="1" x14ac:dyDescent="0.2">
      <c r="A10" s="49" t="s">
        <v>382</v>
      </c>
      <c r="B10" s="49"/>
      <c r="C10" s="49"/>
      <c r="D10" s="49"/>
      <c r="E10" s="49"/>
      <c r="F10" s="49"/>
      <c r="G10" s="49"/>
      <c r="H10" s="49"/>
      <c r="I10" s="214">
        <f>SUM(APRIL!$C$7)</f>
        <v>0</v>
      </c>
      <c r="J10" s="213"/>
    </row>
    <row r="11" spans="1:10" ht="15.6" customHeight="1" x14ac:dyDescent="0.2">
      <c r="A11" s="49" t="s">
        <v>321</v>
      </c>
      <c r="B11" s="49"/>
      <c r="C11" s="49"/>
      <c r="D11" s="49"/>
      <c r="E11" s="49"/>
      <c r="F11" s="49"/>
      <c r="G11" s="49"/>
      <c r="H11" s="49"/>
      <c r="I11" s="214">
        <f>SUM(APRIL!$D$7)</f>
        <v>0</v>
      </c>
      <c r="J11" s="213"/>
    </row>
    <row r="12" spans="1:10" ht="15.6" customHeight="1" x14ac:dyDescent="0.2">
      <c r="A12" s="49" t="s">
        <v>322</v>
      </c>
      <c r="B12" s="49"/>
      <c r="C12" s="49"/>
      <c r="D12" s="49"/>
      <c r="E12" s="49"/>
      <c r="F12" s="49"/>
      <c r="G12" s="49"/>
      <c r="H12" s="49"/>
      <c r="I12" s="214">
        <f>SUM(APRIL!$E$7)</f>
        <v>0</v>
      </c>
      <c r="J12" s="213"/>
    </row>
    <row r="13" spans="1:10" ht="15.6" customHeight="1" x14ac:dyDescent="0.2">
      <c r="A13" s="49" t="s">
        <v>293</v>
      </c>
      <c r="B13" s="49"/>
      <c r="C13" s="49"/>
      <c r="D13" s="49"/>
      <c r="E13" s="49"/>
      <c r="F13" s="49"/>
      <c r="G13" s="49"/>
      <c r="H13" s="49"/>
      <c r="I13" s="214">
        <f>SUM(APRIL!$F$7)</f>
        <v>0</v>
      </c>
      <c r="J13" s="213"/>
    </row>
    <row r="14" spans="1:10" ht="15.6" customHeight="1" x14ac:dyDescent="0.2">
      <c r="A14" s="49" t="s">
        <v>323</v>
      </c>
      <c r="B14" s="49"/>
      <c r="C14" s="49"/>
      <c r="D14" s="49"/>
      <c r="E14" s="49"/>
      <c r="F14" s="49"/>
      <c r="G14" s="49"/>
      <c r="H14" s="49"/>
      <c r="I14" s="214">
        <f>SUM(APRIL!$L$7:$O$7)</f>
        <v>0</v>
      </c>
      <c r="J14" s="213"/>
    </row>
    <row r="15" spans="1:10" ht="15.6" customHeight="1" x14ac:dyDescent="0.2">
      <c r="A15" s="49"/>
      <c r="B15" s="49" t="s">
        <v>324</v>
      </c>
      <c r="C15" s="49" t="s">
        <v>294</v>
      </c>
      <c r="D15" s="49"/>
      <c r="E15" s="49"/>
      <c r="F15" s="49"/>
      <c r="G15" s="49"/>
      <c r="H15" s="49"/>
      <c r="I15" s="214">
        <f>SUM(APRIL!$Q$7:$R$7)</f>
        <v>0</v>
      </c>
      <c r="J15" s="213"/>
    </row>
    <row r="16" spans="1:10" ht="15.6" customHeight="1" thickBot="1" x14ac:dyDescent="0.25">
      <c r="A16" s="49"/>
      <c r="B16" s="49"/>
      <c r="C16" s="49" t="s">
        <v>295</v>
      </c>
      <c r="D16" s="49"/>
      <c r="E16" s="49"/>
      <c r="F16" s="49"/>
      <c r="G16" s="49"/>
      <c r="H16" s="49"/>
      <c r="I16" s="215">
        <f>SUM(APRIL!$P$7)</f>
        <v>0</v>
      </c>
      <c r="J16" s="213"/>
    </row>
    <row r="17" spans="1:10" ht="15.6" customHeight="1" thickBot="1" x14ac:dyDescent="0.25">
      <c r="A17" s="49"/>
      <c r="B17" s="198" t="s">
        <v>325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</row>
    <row r="18" spans="1:10" ht="15.6" customHeight="1" thickTop="1" thickBot="1" x14ac:dyDescent="0.25">
      <c r="A18" s="49"/>
      <c r="B18" s="198" t="s">
        <v>326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</row>
    <row r="19" spans="1:10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239</v>
      </c>
    </row>
    <row r="20" spans="1:10" ht="15.6" customHeight="1" x14ac:dyDescent="0.2">
      <c r="A20" s="49" t="s">
        <v>327</v>
      </c>
      <c r="B20" s="49"/>
      <c r="C20" s="49"/>
      <c r="D20" s="49"/>
      <c r="E20" s="49"/>
      <c r="F20" s="49"/>
      <c r="G20" s="49"/>
      <c r="H20" s="49"/>
      <c r="I20" s="49"/>
      <c r="J20" s="213"/>
    </row>
    <row r="21" spans="1:10" ht="15.6" customHeight="1" thickBot="1" x14ac:dyDescent="0.25">
      <c r="A21" s="49" t="s">
        <v>297</v>
      </c>
      <c r="B21" s="49"/>
      <c r="C21" s="49"/>
      <c r="D21" s="49"/>
      <c r="E21" s="49"/>
      <c r="F21" s="49"/>
      <c r="G21" s="49"/>
      <c r="H21" s="49"/>
      <c r="I21" s="49"/>
      <c r="J21" s="213"/>
    </row>
    <row r="22" spans="1:10" ht="15.6" customHeight="1" x14ac:dyDescent="0.2">
      <c r="A22" s="49" t="s">
        <v>328</v>
      </c>
      <c r="B22" s="49"/>
      <c r="C22" s="49"/>
      <c r="D22" s="49"/>
      <c r="E22" s="49"/>
      <c r="F22" s="49"/>
      <c r="G22" s="49"/>
      <c r="H22" s="210">
        <f>SUM(APRIL!$U$7)</f>
        <v>0</v>
      </c>
      <c r="I22" s="49"/>
      <c r="J22" s="213"/>
    </row>
    <row r="23" spans="1:10" ht="15.6" customHeight="1" x14ac:dyDescent="0.2">
      <c r="A23" s="49" t="s">
        <v>329</v>
      </c>
      <c r="B23" s="49"/>
      <c r="C23" s="49"/>
      <c r="D23" s="49"/>
      <c r="E23" s="49"/>
      <c r="F23" s="49"/>
      <c r="G23" s="49"/>
      <c r="H23" s="218">
        <f>SUM(APRIL!$V$7)</f>
        <v>0</v>
      </c>
      <c r="I23" s="49"/>
      <c r="J23" s="213"/>
    </row>
    <row r="24" spans="1:10" ht="15.6" customHeight="1" thickBot="1" x14ac:dyDescent="0.25">
      <c r="A24" s="49" t="s">
        <v>330</v>
      </c>
      <c r="B24" s="49"/>
      <c r="C24" s="49"/>
      <c r="D24" s="49"/>
      <c r="E24" s="49"/>
      <c r="F24" s="49"/>
      <c r="G24" s="49"/>
      <c r="H24" s="218">
        <f>SUM(APRIL!$W$7:'APRIL'!$X$7)</f>
        <v>0</v>
      </c>
      <c r="I24" s="49"/>
      <c r="J24" s="213"/>
    </row>
    <row r="25" spans="1:10" ht="15.6" customHeight="1" thickBot="1" x14ac:dyDescent="0.25">
      <c r="A25" s="49" t="s">
        <v>331</v>
      </c>
      <c r="B25" s="49"/>
      <c r="C25" s="49"/>
      <c r="D25" s="49"/>
      <c r="E25" s="49"/>
      <c r="F25" s="49"/>
      <c r="G25" s="49"/>
      <c r="H25" s="215">
        <f>SUM(APRIL!$Y$7)</f>
        <v>0</v>
      </c>
      <c r="I25" s="219">
        <f>SUM(H22:H25)</f>
        <v>0</v>
      </c>
      <c r="J25" s="213"/>
    </row>
    <row r="26" spans="1:10" ht="15.6" customHeight="1" x14ac:dyDescent="0.2">
      <c r="A26" s="49" t="s">
        <v>298</v>
      </c>
      <c r="B26" s="49"/>
      <c r="C26" s="49"/>
      <c r="D26" s="49"/>
      <c r="E26" s="49"/>
      <c r="F26" s="49"/>
      <c r="G26" s="49"/>
      <c r="H26" s="49"/>
      <c r="I26" s="214">
        <f>SUM(APRIL!$Z$7)</f>
        <v>0</v>
      </c>
      <c r="J26" s="213"/>
    </row>
    <row r="27" spans="1:10" ht="15.6" customHeight="1" x14ac:dyDescent="0.2">
      <c r="A27" s="49" t="s">
        <v>299</v>
      </c>
      <c r="B27" s="49"/>
      <c r="C27" s="49"/>
      <c r="D27" s="49"/>
      <c r="E27" s="49"/>
      <c r="F27" s="49"/>
      <c r="G27" s="49"/>
      <c r="H27" s="49"/>
      <c r="I27" s="214">
        <f>SUM(APRIL!$AA$7)</f>
        <v>0</v>
      </c>
      <c r="J27" s="213"/>
    </row>
    <row r="28" spans="1:10" ht="15.6" customHeight="1" x14ac:dyDescent="0.2">
      <c r="A28" s="49" t="s">
        <v>332</v>
      </c>
      <c r="B28" s="49"/>
      <c r="C28" s="49"/>
      <c r="D28" s="49"/>
      <c r="E28" s="49"/>
      <c r="F28" s="49"/>
      <c r="G28" s="49"/>
      <c r="H28" s="49"/>
      <c r="I28" s="214">
        <f>SUM(APRIL!$AB$7)</f>
        <v>0</v>
      </c>
      <c r="J28" s="213"/>
    </row>
    <row r="29" spans="1:10" ht="15.6" customHeight="1" x14ac:dyDescent="0.2">
      <c r="A29" s="49" t="s">
        <v>333</v>
      </c>
      <c r="B29" s="49"/>
      <c r="C29" s="49"/>
      <c r="D29" s="49"/>
      <c r="E29" s="49"/>
      <c r="F29" s="49"/>
      <c r="G29" s="49"/>
      <c r="H29" s="49"/>
      <c r="I29" s="214">
        <f>SUM(APRIL!$AC$7)</f>
        <v>0</v>
      </c>
      <c r="J29" s="213"/>
    </row>
    <row r="30" spans="1:10" ht="15.6" customHeight="1" x14ac:dyDescent="0.2">
      <c r="A30" s="49" t="s">
        <v>334</v>
      </c>
      <c r="B30" s="49"/>
      <c r="C30" s="49"/>
      <c r="D30" s="49"/>
      <c r="E30" s="49"/>
      <c r="F30" s="49"/>
      <c r="G30" s="49"/>
      <c r="H30" s="49"/>
      <c r="I30" s="214">
        <f>SUM(APRIL!$AD$7)</f>
        <v>0</v>
      </c>
      <c r="J30" s="213"/>
    </row>
    <row r="31" spans="1:10" ht="15.6" customHeight="1" x14ac:dyDescent="0.2">
      <c r="A31" s="49" t="s">
        <v>335</v>
      </c>
      <c r="B31" s="49"/>
      <c r="C31" s="49"/>
      <c r="D31" s="49"/>
      <c r="E31" s="49"/>
      <c r="F31" s="49"/>
      <c r="G31" s="49"/>
      <c r="H31" s="49"/>
      <c r="I31" s="214">
        <f>SUM(APRIL!$AE$7)</f>
        <v>0</v>
      </c>
      <c r="J31" s="213"/>
    </row>
    <row r="32" spans="1:10" ht="15.6" customHeight="1" x14ac:dyDescent="0.2">
      <c r="A32" s="49" t="s">
        <v>336</v>
      </c>
      <c r="B32" s="49"/>
      <c r="C32" s="49"/>
      <c r="D32" s="49"/>
      <c r="E32" s="49"/>
      <c r="F32" s="49"/>
      <c r="G32" s="49"/>
      <c r="H32" s="49"/>
      <c r="I32" s="214">
        <f>SUM(APRIL!$AF$7)</f>
        <v>0</v>
      </c>
      <c r="J32" s="213"/>
    </row>
    <row r="33" spans="1:10" ht="15.6" customHeight="1" x14ac:dyDescent="0.2">
      <c r="A33" s="49" t="s">
        <v>337</v>
      </c>
      <c r="B33" s="49"/>
      <c r="C33" s="49"/>
      <c r="D33" s="49"/>
      <c r="E33" s="49"/>
      <c r="F33" s="49"/>
      <c r="G33" s="49"/>
      <c r="H33" s="49"/>
      <c r="I33" s="214">
        <f>SUM(APRIL!$AG$7)</f>
        <v>0</v>
      </c>
      <c r="J33" s="213"/>
    </row>
    <row r="34" spans="1:10" ht="15.6" customHeight="1" x14ac:dyDescent="0.2">
      <c r="A34" s="49" t="s">
        <v>338</v>
      </c>
      <c r="B34" s="49"/>
      <c r="C34" s="49"/>
      <c r="D34" s="49"/>
      <c r="E34" s="49"/>
      <c r="F34" s="49"/>
      <c r="G34" s="49"/>
      <c r="H34" s="49"/>
      <c r="I34" s="214">
        <f>SUM(APRIL!$AH$7)</f>
        <v>0</v>
      </c>
      <c r="J34" s="213"/>
    </row>
    <row r="35" spans="1:10" ht="15.6" customHeight="1" x14ac:dyDescent="0.2">
      <c r="A35" s="49" t="s">
        <v>338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</row>
    <row r="36" spans="1:10" ht="15.6" customHeight="1" x14ac:dyDescent="0.2">
      <c r="A36" s="49" t="s">
        <v>339</v>
      </c>
      <c r="B36" s="49"/>
      <c r="C36" s="49"/>
      <c r="D36" s="49"/>
      <c r="E36" s="49"/>
      <c r="F36" s="49"/>
      <c r="G36" s="49"/>
      <c r="H36" s="49"/>
      <c r="I36" s="214">
        <f>SUM(APRIL!$AJ$7)</f>
        <v>0</v>
      </c>
      <c r="J36" s="213"/>
    </row>
    <row r="37" spans="1:10" ht="15.6" customHeight="1" thickBot="1" x14ac:dyDescent="0.25">
      <c r="A37" s="49" t="s">
        <v>340</v>
      </c>
      <c r="B37" s="49"/>
      <c r="C37" s="49"/>
      <c r="D37" s="49"/>
      <c r="E37" s="49"/>
      <c r="F37" s="49"/>
      <c r="G37" s="49"/>
      <c r="H37" s="49"/>
      <c r="I37" s="215">
        <f>SUM(APRIL!$AK$7)</f>
        <v>0</v>
      </c>
      <c r="J37" s="213"/>
    </row>
    <row r="38" spans="1:10" ht="15.6" customHeight="1" thickBot="1" x14ac:dyDescent="0.25">
      <c r="A38" s="221" t="s">
        <v>341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</row>
    <row r="39" spans="1:10" ht="15.6" customHeight="1" thickTop="1" thickBot="1" x14ac:dyDescent="0.25">
      <c r="A39" s="198" t="s">
        <v>300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</row>
    <row r="40" spans="1:10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</row>
    <row r="41" spans="1:10" ht="15.6" customHeight="1" x14ac:dyDescent="0.2">
      <c r="A41" s="49" t="s">
        <v>342</v>
      </c>
      <c r="B41" s="49"/>
      <c r="C41" s="49"/>
      <c r="D41" s="49"/>
      <c r="E41" s="49"/>
      <c r="F41" s="49"/>
      <c r="G41" s="49"/>
      <c r="H41" s="49"/>
      <c r="I41" s="49"/>
      <c r="J41" s="49"/>
    </row>
    <row r="42" spans="1:10" ht="15.6" customHeight="1" x14ac:dyDescent="0.2">
      <c r="A42" s="49" t="s">
        <v>343</v>
      </c>
      <c r="B42" s="49"/>
      <c r="C42" s="49"/>
      <c r="D42" s="49"/>
      <c r="E42" s="49"/>
      <c r="F42" s="49"/>
      <c r="G42" s="49"/>
      <c r="H42" s="49"/>
      <c r="I42" s="49"/>
      <c r="J42" s="49"/>
    </row>
    <row r="43" spans="1:10" ht="15.6" customHeight="1" x14ac:dyDescent="0.2">
      <c r="A43" s="49" t="s">
        <v>344</v>
      </c>
      <c r="B43" s="49"/>
      <c r="C43" s="49"/>
      <c r="D43" s="49"/>
      <c r="E43" s="49"/>
      <c r="F43" s="49"/>
      <c r="G43" s="49"/>
      <c r="H43" s="49"/>
      <c r="I43" s="524"/>
      <c r="J43" s="525"/>
    </row>
    <row r="44" spans="1:10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</row>
    <row r="45" spans="1:10" ht="15.6" customHeight="1" x14ac:dyDescent="0.2">
      <c r="A45" s="201"/>
      <c r="B45" s="201"/>
      <c r="C45" s="201" t="s">
        <v>239</v>
      </c>
      <c r="D45" s="201"/>
      <c r="E45" s="49"/>
      <c r="F45" s="49"/>
      <c r="G45" s="49"/>
      <c r="H45" s="201"/>
      <c r="I45" s="201"/>
      <c r="J45" s="201"/>
    </row>
    <row r="46" spans="1:10" ht="15.6" customHeight="1" x14ac:dyDescent="0.2">
      <c r="A46" s="49"/>
      <c r="B46" s="49"/>
      <c r="C46" s="49"/>
      <c r="D46" s="207" t="s">
        <v>345</v>
      </c>
      <c r="E46" s="49"/>
      <c r="F46" s="49"/>
      <c r="G46" s="49"/>
      <c r="H46" s="188"/>
      <c r="I46" s="188"/>
      <c r="J46" s="224" t="s">
        <v>346</v>
      </c>
    </row>
    <row r="47" spans="1:10" ht="15.6" customHeight="1" x14ac:dyDescent="0.2">
      <c r="A47" s="49"/>
      <c r="B47" s="49"/>
      <c r="C47" s="49"/>
      <c r="D47" s="49"/>
      <c r="E47" s="49"/>
      <c r="F47" s="49"/>
      <c r="G47" s="49"/>
      <c r="H47" s="49" t="s">
        <v>239</v>
      </c>
      <c r="I47" s="49"/>
      <c r="J47" s="49"/>
    </row>
    <row r="48" spans="1:10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</row>
    <row r="49" spans="1:10" ht="15.6" customHeight="1" x14ac:dyDescent="0.2">
      <c r="A49" s="21" t="s">
        <v>347</v>
      </c>
      <c r="B49" s="21"/>
      <c r="C49" s="21" t="s">
        <v>348</v>
      </c>
      <c r="D49" s="49"/>
      <c r="E49" s="49"/>
      <c r="F49" s="49"/>
      <c r="G49" s="49"/>
      <c r="H49" s="49"/>
      <c r="I49" s="49"/>
      <c r="J49" s="49"/>
    </row>
    <row r="50" spans="1:10" ht="15.6" customHeight="1" x14ac:dyDescent="0.2">
      <c r="A50" s="208" t="s">
        <v>349</v>
      </c>
      <c r="B50" s="208"/>
      <c r="C50" s="208"/>
      <c r="D50" s="208"/>
      <c r="E50" s="208"/>
      <c r="F50" s="208"/>
      <c r="G50" s="208"/>
      <c r="H50" s="208"/>
      <c r="I50" s="208"/>
      <c r="J50" s="49"/>
    </row>
    <row r="51" spans="1:10" ht="15.6" customHeight="1" x14ac:dyDescent="0.2">
      <c r="A51" s="208" t="s">
        <v>350</v>
      </c>
      <c r="B51" s="208"/>
      <c r="C51" s="208"/>
      <c r="D51" s="208"/>
      <c r="E51" s="208"/>
      <c r="F51" s="208"/>
      <c r="G51" s="208"/>
      <c r="H51" s="208"/>
      <c r="I51" s="208"/>
      <c r="J51" s="49"/>
    </row>
  </sheetData>
  <sheetProtection algorithmName="SHA-512" hashValue="F8uqpASgTNE4oqHaImdFbQAzkOKtpY7hDHKdq3cAYxGEh97iMEVHcEgYjSXB9FgP0NRaMG1ruJM1jM2Wrky7Lg==" saltValue="5X9GAAsxEQShJw8YDc5c3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481</v>
      </c>
      <c r="O4" s="78" t="s">
        <v>484</v>
      </c>
      <c r="P4" s="182"/>
      <c r="Q4" s="71" t="s">
        <v>272</v>
      </c>
      <c r="R4" s="73" t="s">
        <v>273</v>
      </c>
      <c r="S4" s="96"/>
      <c r="T4" s="475"/>
      <c r="U4" s="515" t="s">
        <v>265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205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203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241</v>
      </c>
      <c r="J5" s="71" t="s">
        <v>21</v>
      </c>
      <c r="K5" s="73" t="s">
        <v>22</v>
      </c>
      <c r="L5" s="71" t="s">
        <v>235</v>
      </c>
      <c r="M5" s="71" t="s">
        <v>236</v>
      </c>
      <c r="N5" s="71" t="s">
        <v>482</v>
      </c>
      <c r="O5" s="78" t="s">
        <v>483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261</v>
      </c>
      <c r="AA5" s="71" t="s">
        <v>137</v>
      </c>
      <c r="AB5" s="71" t="s">
        <v>204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206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238</v>
      </c>
      <c r="O6" s="85" t="s">
        <v>238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MAY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APRIL!G10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444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96</v>
      </c>
      <c r="D11" s="150" t="s">
        <v>240</v>
      </c>
      <c r="E11" s="29">
        <f>APRIL!E11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MAY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264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481</v>
      </c>
      <c r="O18" s="109" t="s">
        <v>484</v>
      </c>
      <c r="P18" s="173"/>
      <c r="Q18" s="112" t="s">
        <v>272</v>
      </c>
      <c r="R18" s="170" t="s">
        <v>273</v>
      </c>
      <c r="S18" s="111"/>
      <c r="T18" s="70"/>
      <c r="U18" s="480" t="s">
        <v>265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205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241</v>
      </c>
      <c r="J19" s="92" t="s">
        <v>21</v>
      </c>
      <c r="K19" s="91" t="s">
        <v>22</v>
      </c>
      <c r="L19" s="112" t="s">
        <v>235</v>
      </c>
      <c r="M19" s="112" t="s">
        <v>236</v>
      </c>
      <c r="N19" s="112" t="s">
        <v>482</v>
      </c>
      <c r="O19" s="109" t="s">
        <v>483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261</v>
      </c>
      <c r="AA19" s="92" t="s">
        <v>137</v>
      </c>
      <c r="AB19" s="92" t="s">
        <v>204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206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238</v>
      </c>
      <c r="O20" s="116" t="s">
        <v>238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MAY</v>
      </c>
      <c r="H21" s="34" t="s">
        <v>58</v>
      </c>
      <c r="I21" s="35"/>
      <c r="J21" s="339">
        <f>APRIL!E2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APRIL!G10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MAY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MAY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7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239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264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481</v>
      </c>
      <c r="O64" s="109" t="s">
        <v>484</v>
      </c>
      <c r="P64" s="173"/>
      <c r="Q64" s="112" t="s">
        <v>272</v>
      </c>
      <c r="R64" s="170" t="s">
        <v>273</v>
      </c>
      <c r="S64" s="111"/>
      <c r="T64" s="70"/>
      <c r="U64" s="480" t="s">
        <v>265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205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241</v>
      </c>
      <c r="J65" s="92" t="s">
        <v>21</v>
      </c>
      <c r="K65" s="91" t="s">
        <v>22</v>
      </c>
      <c r="L65" s="112" t="s">
        <v>235</v>
      </c>
      <c r="M65" s="112" t="s">
        <v>236</v>
      </c>
      <c r="N65" s="112" t="s">
        <v>482</v>
      </c>
      <c r="O65" s="109" t="s">
        <v>483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261</v>
      </c>
      <c r="AA65" s="92" t="s">
        <v>137</v>
      </c>
      <c r="AB65" s="92" t="s">
        <v>204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206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238</v>
      </c>
      <c r="O66" s="116" t="s">
        <v>238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MAY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APRIL!G56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MAY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MAY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7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264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481</v>
      </c>
      <c r="O110" s="109" t="s">
        <v>484</v>
      </c>
      <c r="P110" s="173"/>
      <c r="Q110" s="112" t="s">
        <v>272</v>
      </c>
      <c r="R110" s="170" t="s">
        <v>273</v>
      </c>
      <c r="S110" s="111"/>
      <c r="T110" s="70"/>
      <c r="U110" s="480" t="s">
        <v>265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205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241</v>
      </c>
      <c r="J111" s="92" t="s">
        <v>21</v>
      </c>
      <c r="K111" s="91" t="s">
        <v>22</v>
      </c>
      <c r="L111" s="112" t="s">
        <v>235</v>
      </c>
      <c r="M111" s="112" t="s">
        <v>236</v>
      </c>
      <c r="N111" s="112" t="s">
        <v>482</v>
      </c>
      <c r="O111" s="109" t="s">
        <v>483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261</v>
      </c>
      <c r="AA111" s="92" t="s">
        <v>137</v>
      </c>
      <c r="AB111" s="92" t="s">
        <v>204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206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238</v>
      </c>
      <c r="O112" s="116" t="s">
        <v>238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MAY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APRIL!G102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MAY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MAY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7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264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481</v>
      </c>
      <c r="O156" s="109" t="s">
        <v>484</v>
      </c>
      <c r="P156" s="173"/>
      <c r="Q156" s="112" t="s">
        <v>272</v>
      </c>
      <c r="R156" s="170" t="s">
        <v>273</v>
      </c>
      <c r="S156" s="111"/>
      <c r="T156" s="70"/>
      <c r="U156" s="480" t="s">
        <v>265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205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241</v>
      </c>
      <c r="J157" s="92" t="s">
        <v>21</v>
      </c>
      <c r="K157" s="91" t="s">
        <v>22</v>
      </c>
      <c r="L157" s="112" t="s">
        <v>235</v>
      </c>
      <c r="M157" s="112" t="s">
        <v>236</v>
      </c>
      <c r="N157" s="112" t="s">
        <v>482</v>
      </c>
      <c r="O157" s="109" t="s">
        <v>483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261</v>
      </c>
      <c r="AA157" s="92" t="s">
        <v>137</v>
      </c>
      <c r="AB157" s="92" t="s">
        <v>204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206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238</v>
      </c>
      <c r="O158" s="116" t="s">
        <v>238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MAY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APRIL!G148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MAY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MAY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7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264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481</v>
      </c>
      <c r="O202" s="109" t="s">
        <v>484</v>
      </c>
      <c r="P202" s="173"/>
      <c r="Q202" s="112" t="s">
        <v>272</v>
      </c>
      <c r="R202" s="170" t="s">
        <v>273</v>
      </c>
      <c r="S202" s="111"/>
      <c r="T202" s="70"/>
      <c r="U202" s="480" t="s">
        <v>265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205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241</v>
      </c>
      <c r="J203" s="92" t="s">
        <v>21</v>
      </c>
      <c r="K203" s="91" t="s">
        <v>22</v>
      </c>
      <c r="L203" s="112" t="s">
        <v>235</v>
      </c>
      <c r="M203" s="112" t="s">
        <v>236</v>
      </c>
      <c r="N203" s="112" t="s">
        <v>482</v>
      </c>
      <c r="O203" s="109" t="s">
        <v>483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261</v>
      </c>
      <c r="AA203" s="92" t="s">
        <v>137</v>
      </c>
      <c r="AB203" s="92" t="s">
        <v>204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206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238</v>
      </c>
      <c r="O204" s="116" t="s">
        <v>238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MAY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APRIL!G194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MAY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MAY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7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239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264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481</v>
      </c>
      <c r="O248" s="109" t="s">
        <v>484</v>
      </c>
      <c r="P248" s="173"/>
      <c r="Q248" s="112" t="s">
        <v>272</v>
      </c>
      <c r="R248" s="170" t="s">
        <v>273</v>
      </c>
      <c r="S248" s="111"/>
      <c r="T248" s="70"/>
      <c r="U248" s="480" t="s">
        <v>265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205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241</v>
      </c>
      <c r="J249" s="92" t="s">
        <v>21</v>
      </c>
      <c r="K249" s="91" t="s">
        <v>22</v>
      </c>
      <c r="L249" s="112" t="s">
        <v>235</v>
      </c>
      <c r="M249" s="112" t="s">
        <v>236</v>
      </c>
      <c r="N249" s="112" t="s">
        <v>482</v>
      </c>
      <c r="O249" s="109" t="s">
        <v>483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261</v>
      </c>
      <c r="AA249" s="92" t="s">
        <v>137</v>
      </c>
      <c r="AB249" s="92" t="s">
        <v>204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206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238</v>
      </c>
      <c r="O250" s="116" t="s">
        <v>238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MAY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APRIL!G240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MAY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MAY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7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264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481</v>
      </c>
      <c r="O294" s="109" t="s">
        <v>484</v>
      </c>
      <c r="P294" s="173"/>
      <c r="Q294" s="112" t="s">
        <v>272</v>
      </c>
      <c r="R294" s="170" t="s">
        <v>273</v>
      </c>
      <c r="S294" s="111"/>
      <c r="T294" s="70"/>
      <c r="U294" s="480" t="s">
        <v>265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205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241</v>
      </c>
      <c r="J295" s="92" t="s">
        <v>21</v>
      </c>
      <c r="K295" s="91" t="s">
        <v>22</v>
      </c>
      <c r="L295" s="112" t="s">
        <v>235</v>
      </c>
      <c r="M295" s="112" t="s">
        <v>236</v>
      </c>
      <c r="N295" s="112" t="s">
        <v>482</v>
      </c>
      <c r="O295" s="109" t="s">
        <v>483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261</v>
      </c>
      <c r="AA295" s="92" t="s">
        <v>137</v>
      </c>
      <c r="AB295" s="92" t="s">
        <v>204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206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238</v>
      </c>
      <c r="O296" s="116" t="s">
        <v>238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MAY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APRIL!G286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MAY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MAY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7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264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481</v>
      </c>
      <c r="O340" s="109" t="s">
        <v>484</v>
      </c>
      <c r="P340" s="173"/>
      <c r="Q340" s="112" t="s">
        <v>272</v>
      </c>
      <c r="R340" s="170" t="s">
        <v>273</v>
      </c>
      <c r="S340" s="111"/>
      <c r="T340" s="70"/>
      <c r="U340" s="480" t="s">
        <v>265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205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241</v>
      </c>
      <c r="J341" s="92" t="s">
        <v>21</v>
      </c>
      <c r="K341" s="91" t="s">
        <v>22</v>
      </c>
      <c r="L341" s="112" t="s">
        <v>235</v>
      </c>
      <c r="M341" s="112" t="s">
        <v>236</v>
      </c>
      <c r="N341" s="112" t="s">
        <v>482</v>
      </c>
      <c r="O341" s="109" t="s">
        <v>483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261</v>
      </c>
      <c r="AA341" s="92" t="s">
        <v>137</v>
      </c>
      <c r="AB341" s="92" t="s">
        <v>204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206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238</v>
      </c>
      <c r="O342" s="116" t="s">
        <v>238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MAY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APRIL!G332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MAY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MAY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7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264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481</v>
      </c>
      <c r="O386" s="109" t="s">
        <v>484</v>
      </c>
      <c r="P386" s="173"/>
      <c r="Q386" s="112" t="s">
        <v>272</v>
      </c>
      <c r="R386" s="170" t="s">
        <v>273</v>
      </c>
      <c r="S386" s="111"/>
      <c r="T386" s="70"/>
      <c r="U386" s="480" t="s">
        <v>265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205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241</v>
      </c>
      <c r="J387" s="92" t="s">
        <v>21</v>
      </c>
      <c r="K387" s="91" t="s">
        <v>22</v>
      </c>
      <c r="L387" s="112" t="s">
        <v>235</v>
      </c>
      <c r="M387" s="112" t="s">
        <v>236</v>
      </c>
      <c r="N387" s="112" t="s">
        <v>482</v>
      </c>
      <c r="O387" s="109" t="s">
        <v>483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261</v>
      </c>
      <c r="AA387" s="92" t="s">
        <v>137</v>
      </c>
      <c r="AB387" s="92" t="s">
        <v>204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206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238</v>
      </c>
      <c r="O388" s="116" t="s">
        <v>238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MAY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APRIL!G378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MAY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MAY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7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264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481</v>
      </c>
      <c r="O432" s="109" t="s">
        <v>484</v>
      </c>
      <c r="P432" s="173"/>
      <c r="Q432" s="112" t="s">
        <v>272</v>
      </c>
      <c r="R432" s="170" t="s">
        <v>273</v>
      </c>
      <c r="S432" s="111"/>
      <c r="T432" s="70"/>
      <c r="U432" s="480" t="s">
        <v>265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205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241</v>
      </c>
      <c r="J433" s="92" t="s">
        <v>21</v>
      </c>
      <c r="K433" s="91" t="s">
        <v>22</v>
      </c>
      <c r="L433" s="112" t="s">
        <v>235</v>
      </c>
      <c r="M433" s="112" t="s">
        <v>236</v>
      </c>
      <c r="N433" s="112" t="s">
        <v>482</v>
      </c>
      <c r="O433" s="109" t="s">
        <v>483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261</v>
      </c>
      <c r="AA433" s="92" t="s">
        <v>137</v>
      </c>
      <c r="AB433" s="92" t="s">
        <v>204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206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238</v>
      </c>
      <c r="O434" s="116" t="s">
        <v>238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MAY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121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256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96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477</v>
      </c>
      <c r="U471" s="531"/>
      <c r="V471" s="531"/>
      <c r="W471" s="532"/>
      <c r="X471" s="392"/>
      <c r="Y471" s="530" t="s">
        <v>477</v>
      </c>
      <c r="Z471" s="531"/>
      <c r="AA471" s="531"/>
      <c r="AB471" s="532"/>
      <c r="AC471" s="393"/>
      <c r="AD471" s="530" t="s">
        <v>477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257</v>
      </c>
      <c r="C472" s="57" t="s">
        <v>130</v>
      </c>
      <c r="D472" s="57" t="s">
        <v>257</v>
      </c>
      <c r="E472" s="57" t="s">
        <v>130</v>
      </c>
      <c r="F472" s="57" t="s">
        <v>257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246</v>
      </c>
      <c r="U472" s="526">
        <f>APRIL!U472</f>
        <v>0</v>
      </c>
      <c r="V472" s="526"/>
      <c r="W472" s="527"/>
      <c r="X472" s="392"/>
      <c r="Y472" s="394" t="s">
        <v>242</v>
      </c>
      <c r="Z472" s="526">
        <f>APRIL!Z472</f>
        <v>0</v>
      </c>
      <c r="AA472" s="526"/>
      <c r="AB472" s="527"/>
      <c r="AC472" s="393"/>
      <c r="AD472" s="394" t="s">
        <v>383</v>
      </c>
      <c r="AE472" s="526">
        <f>APRIL!AE472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153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207</v>
      </c>
      <c r="U473" s="526">
        <f>APRIL!U473</f>
        <v>0</v>
      </c>
      <c r="V473" s="526"/>
      <c r="W473" s="527"/>
      <c r="X473" s="392"/>
      <c r="Y473" s="394" t="s">
        <v>207</v>
      </c>
      <c r="Z473" s="526">
        <f>APRIL!Z473</f>
        <v>0</v>
      </c>
      <c r="AA473" s="526"/>
      <c r="AB473" s="527"/>
      <c r="AC473" s="393"/>
      <c r="AD473" s="394" t="s">
        <v>207</v>
      </c>
      <c r="AE473" s="526">
        <f>APRIL!AE473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263</v>
      </c>
      <c r="U474" s="526">
        <f>APRIL!U474</f>
        <v>0</v>
      </c>
      <c r="V474" s="526"/>
      <c r="W474" s="527"/>
      <c r="X474" s="392"/>
      <c r="Y474" s="394" t="s">
        <v>263</v>
      </c>
      <c r="Z474" s="526">
        <f>APRIL!Z474</f>
        <v>0</v>
      </c>
      <c r="AA474" s="526"/>
      <c r="AB474" s="527"/>
      <c r="AC474" s="393"/>
      <c r="AD474" s="394" t="s">
        <v>263</v>
      </c>
      <c r="AE474" s="526">
        <f>APRIL!AE474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208</v>
      </c>
      <c r="U475" s="528">
        <f>APRIL!U479</f>
        <v>0</v>
      </c>
      <c r="V475" s="528"/>
      <c r="W475" s="395"/>
      <c r="X475" s="392"/>
      <c r="Y475" s="394" t="s">
        <v>208</v>
      </c>
      <c r="Z475" s="528">
        <f>APRIL!Z479</f>
        <v>0</v>
      </c>
      <c r="AA475" s="528"/>
      <c r="AB475" s="395"/>
      <c r="AC475" s="393"/>
      <c r="AD475" s="394" t="s">
        <v>208</v>
      </c>
      <c r="AE475" s="528">
        <f>APRIL!AE479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209</v>
      </c>
      <c r="U476" s="529">
        <v>0</v>
      </c>
      <c r="V476" s="529"/>
      <c r="W476" s="395"/>
      <c r="X476" s="392"/>
      <c r="Y476" s="394" t="s">
        <v>209</v>
      </c>
      <c r="Z476" s="529">
        <v>0</v>
      </c>
      <c r="AA476" s="529"/>
      <c r="AB476" s="395"/>
      <c r="AC476" s="393"/>
      <c r="AD476" s="394" t="s">
        <v>209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210</v>
      </c>
      <c r="U477" s="529">
        <v>0</v>
      </c>
      <c r="V477" s="529"/>
      <c r="W477" s="395"/>
      <c r="X477" s="392"/>
      <c r="Y477" s="394" t="s">
        <v>210</v>
      </c>
      <c r="Z477" s="529">
        <v>0</v>
      </c>
      <c r="AA477" s="529"/>
      <c r="AB477" s="395"/>
      <c r="AC477" s="393"/>
      <c r="AD477" s="394" t="s">
        <v>210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154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211</v>
      </c>
      <c r="U478" s="529">
        <v>0</v>
      </c>
      <c r="V478" s="529"/>
      <c r="W478" s="395"/>
      <c r="X478" s="392"/>
      <c r="Y478" s="394" t="s">
        <v>211</v>
      </c>
      <c r="Z478" s="529">
        <v>0</v>
      </c>
      <c r="AA478" s="529"/>
      <c r="AB478" s="395"/>
      <c r="AC478" s="393"/>
      <c r="AD478" s="394" t="s">
        <v>211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222</v>
      </c>
      <c r="U479" s="528">
        <f>U475+U476+U477-U478</f>
        <v>0</v>
      </c>
      <c r="V479" s="528"/>
      <c r="W479" s="395"/>
      <c r="X479" s="392"/>
      <c r="Y479" s="394" t="s">
        <v>222</v>
      </c>
      <c r="Z479" s="528">
        <f>Z475+Z476+Z477-Z478</f>
        <v>0</v>
      </c>
      <c r="AA479" s="528"/>
      <c r="AB479" s="395"/>
      <c r="AC479" s="393"/>
      <c r="AD479" s="394" t="s">
        <v>222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155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283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247</v>
      </c>
      <c r="U482" s="526">
        <f>APRIL!U482</f>
        <v>0</v>
      </c>
      <c r="V482" s="526"/>
      <c r="W482" s="527"/>
      <c r="X482" s="392"/>
      <c r="Y482" s="394" t="s">
        <v>243</v>
      </c>
      <c r="Z482" s="526">
        <f>APRIL!Z482</f>
        <v>0</v>
      </c>
      <c r="AA482" s="526"/>
      <c r="AB482" s="527"/>
      <c r="AC482" s="393"/>
      <c r="AD482" s="394" t="s">
        <v>384</v>
      </c>
      <c r="AE482" s="526">
        <f>APRIL!AE482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266</v>
      </c>
      <c r="L483" s="486"/>
      <c r="M483" s="486"/>
      <c r="N483" s="486"/>
      <c r="O483" s="489">
        <f>H514</f>
        <v>0</v>
      </c>
      <c r="P483" s="489"/>
      <c r="Q483" s="131"/>
      <c r="R483" s="59" t="s">
        <v>234</v>
      </c>
      <c r="S483" s="59"/>
      <c r="T483" s="394" t="s">
        <v>207</v>
      </c>
      <c r="U483" s="526">
        <f>APRIL!U483</f>
        <v>0</v>
      </c>
      <c r="V483" s="526"/>
      <c r="W483" s="527"/>
      <c r="X483" s="392"/>
      <c r="Y483" s="394" t="s">
        <v>207</v>
      </c>
      <c r="Z483" s="526">
        <f>APRIL!Z483</f>
        <v>0</v>
      </c>
      <c r="AA483" s="526"/>
      <c r="AB483" s="527"/>
      <c r="AC483" s="398"/>
      <c r="AD483" s="394" t="s">
        <v>207</v>
      </c>
      <c r="AE483" s="526">
        <f>APRIL!AE483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263</v>
      </c>
      <c r="U484" s="526">
        <f>APRIL!U484</f>
        <v>0</v>
      </c>
      <c r="V484" s="526"/>
      <c r="W484" s="527"/>
      <c r="X484" s="392"/>
      <c r="Y484" s="394" t="s">
        <v>263</v>
      </c>
      <c r="Z484" s="526">
        <f>APRIL!Z484</f>
        <v>0</v>
      </c>
      <c r="AA484" s="526"/>
      <c r="AB484" s="527"/>
      <c r="AC484" s="399"/>
      <c r="AD484" s="394" t="s">
        <v>263</v>
      </c>
      <c r="AE484" s="526">
        <f>APRIL!AE484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406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208</v>
      </c>
      <c r="U485" s="528">
        <f>APRIL!U489</f>
        <v>0</v>
      </c>
      <c r="V485" s="528"/>
      <c r="W485" s="395"/>
      <c r="X485" s="392"/>
      <c r="Y485" s="394" t="s">
        <v>208</v>
      </c>
      <c r="Z485" s="528">
        <f>APRIL!Z489</f>
        <v>0</v>
      </c>
      <c r="AA485" s="528"/>
      <c r="AB485" s="395"/>
      <c r="AC485" s="393"/>
      <c r="AD485" s="394" t="s">
        <v>208</v>
      </c>
      <c r="AE485" s="528">
        <f>APRIL!AE489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209</v>
      </c>
      <c r="U486" s="529">
        <v>0</v>
      </c>
      <c r="V486" s="529"/>
      <c r="W486" s="395"/>
      <c r="X486" s="392"/>
      <c r="Y486" s="394" t="s">
        <v>209</v>
      </c>
      <c r="Z486" s="529">
        <v>0</v>
      </c>
      <c r="AA486" s="529"/>
      <c r="AB486" s="395"/>
      <c r="AC486" s="393"/>
      <c r="AD486" s="394" t="s">
        <v>209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210</v>
      </c>
      <c r="U487" s="529">
        <v>0</v>
      </c>
      <c r="V487" s="529"/>
      <c r="W487" s="395"/>
      <c r="X487" s="392"/>
      <c r="Y487" s="394" t="s">
        <v>210</v>
      </c>
      <c r="Z487" s="529">
        <v>0</v>
      </c>
      <c r="AA487" s="529"/>
      <c r="AB487" s="395"/>
      <c r="AC487" s="392"/>
      <c r="AD487" s="394" t="s">
        <v>210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211</v>
      </c>
      <c r="U488" s="529">
        <v>0</v>
      </c>
      <c r="V488" s="529"/>
      <c r="W488" s="395"/>
      <c r="X488" s="392"/>
      <c r="Y488" s="394" t="s">
        <v>211</v>
      </c>
      <c r="Z488" s="529">
        <v>0</v>
      </c>
      <c r="AA488" s="529"/>
      <c r="AB488" s="395"/>
      <c r="AC488" s="392"/>
      <c r="AD488" s="394" t="s">
        <v>211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5/31</v>
      </c>
      <c r="U489" s="528">
        <f>U485+U486+U487-U488</f>
        <v>0</v>
      </c>
      <c r="V489" s="528"/>
      <c r="W489" s="395"/>
      <c r="X489" s="392"/>
      <c r="Y489" s="394" t="str">
        <f>Y479</f>
        <v>AS OF 5/31</v>
      </c>
      <c r="Z489" s="528">
        <f>Z485+Z486+Z487-Z488</f>
        <v>0</v>
      </c>
      <c r="AA489" s="528"/>
      <c r="AB489" s="395"/>
      <c r="AC489" s="392"/>
      <c r="AD489" s="394" t="str">
        <f>AD479</f>
        <v>AS OF 5/31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248</v>
      </c>
      <c r="U492" s="526">
        <f>APRIL!U492</f>
        <v>0</v>
      </c>
      <c r="V492" s="526"/>
      <c r="W492" s="527"/>
      <c r="X492" s="392"/>
      <c r="Y492" s="394" t="s">
        <v>244</v>
      </c>
      <c r="Z492" s="526">
        <f>APRIL!Z492</f>
        <v>0</v>
      </c>
      <c r="AA492" s="526"/>
      <c r="AB492" s="527"/>
      <c r="AC492" s="393"/>
      <c r="AD492" s="394" t="s">
        <v>385</v>
      </c>
      <c r="AE492" s="526">
        <f>APRIL!AE492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207</v>
      </c>
      <c r="U493" s="526">
        <f>APRIL!U493</f>
        <v>0</v>
      </c>
      <c r="V493" s="526"/>
      <c r="W493" s="527"/>
      <c r="X493" s="392"/>
      <c r="Y493" s="394" t="s">
        <v>207</v>
      </c>
      <c r="Z493" s="526">
        <f>APRIL!Z493</f>
        <v>0</v>
      </c>
      <c r="AA493" s="526"/>
      <c r="AB493" s="527"/>
      <c r="AC493" s="398"/>
      <c r="AD493" s="394" t="s">
        <v>207</v>
      </c>
      <c r="AE493" s="526">
        <f>APRIL!AE493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263</v>
      </c>
      <c r="U494" s="526">
        <f>APRIL!U494</f>
        <v>0</v>
      </c>
      <c r="V494" s="526"/>
      <c r="W494" s="527"/>
      <c r="X494" s="392"/>
      <c r="Y494" s="394" t="s">
        <v>263</v>
      </c>
      <c r="Z494" s="526">
        <f>APRIL!Z494</f>
        <v>0</v>
      </c>
      <c r="AA494" s="526"/>
      <c r="AB494" s="527"/>
      <c r="AC494" s="399"/>
      <c r="AD494" s="394" t="s">
        <v>263</v>
      </c>
      <c r="AE494" s="526">
        <f>APRIL!AE494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208</v>
      </c>
      <c r="U495" s="528">
        <f>APRIL!U499</f>
        <v>0</v>
      </c>
      <c r="V495" s="528"/>
      <c r="W495" s="395"/>
      <c r="X495" s="392"/>
      <c r="Y495" s="394" t="s">
        <v>208</v>
      </c>
      <c r="Z495" s="528">
        <f>APRIL!Z499</f>
        <v>0</v>
      </c>
      <c r="AA495" s="528"/>
      <c r="AB495" s="395"/>
      <c r="AC495" s="392"/>
      <c r="AD495" s="394" t="s">
        <v>208</v>
      </c>
      <c r="AE495" s="528">
        <f>APRIL!AE499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209</v>
      </c>
      <c r="U496" s="529">
        <v>0</v>
      </c>
      <c r="V496" s="529"/>
      <c r="W496" s="395"/>
      <c r="X496" s="392"/>
      <c r="Y496" s="394" t="s">
        <v>209</v>
      </c>
      <c r="Z496" s="529">
        <v>0</v>
      </c>
      <c r="AA496" s="529"/>
      <c r="AB496" s="395"/>
      <c r="AC496" s="392"/>
      <c r="AD496" s="394" t="s">
        <v>209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210</v>
      </c>
      <c r="U497" s="529">
        <v>0</v>
      </c>
      <c r="V497" s="529"/>
      <c r="W497" s="395"/>
      <c r="X497" s="392"/>
      <c r="Y497" s="394" t="s">
        <v>210</v>
      </c>
      <c r="Z497" s="529">
        <v>0</v>
      </c>
      <c r="AA497" s="529"/>
      <c r="AB497" s="395"/>
      <c r="AC497" s="392"/>
      <c r="AD497" s="394" t="s">
        <v>210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211</v>
      </c>
      <c r="U498" s="529">
        <v>0</v>
      </c>
      <c r="V498" s="529"/>
      <c r="W498" s="395"/>
      <c r="X498" s="392"/>
      <c r="Y498" s="394" t="s">
        <v>211</v>
      </c>
      <c r="Z498" s="529">
        <v>0</v>
      </c>
      <c r="AA498" s="529"/>
      <c r="AB498" s="395"/>
      <c r="AC498" s="392"/>
      <c r="AD498" s="394" t="s">
        <v>211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5/31</v>
      </c>
      <c r="U499" s="528">
        <f>U495+U496+U497-U498</f>
        <v>0</v>
      </c>
      <c r="V499" s="528"/>
      <c r="W499" s="395"/>
      <c r="X499" s="392"/>
      <c r="Y499" s="394" t="str">
        <f>Y489</f>
        <v>AS OF 5/31</v>
      </c>
      <c r="Z499" s="528">
        <f>Z495+Z496+Z497-Z498</f>
        <v>0</v>
      </c>
      <c r="AA499" s="528"/>
      <c r="AB499" s="395"/>
      <c r="AC499" s="392"/>
      <c r="AD499" s="394" t="str">
        <f>AD489</f>
        <v>AS OF 5/31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249</v>
      </c>
      <c r="U502" s="526">
        <f>APRIL!U502</f>
        <v>0</v>
      </c>
      <c r="V502" s="526"/>
      <c r="W502" s="527"/>
      <c r="X502" s="392"/>
      <c r="Y502" s="394" t="s">
        <v>245</v>
      </c>
      <c r="Z502" s="526">
        <f>APRIL!Z502</f>
        <v>0</v>
      </c>
      <c r="AA502" s="526"/>
      <c r="AB502" s="527"/>
      <c r="AC502" s="393"/>
      <c r="AD502" s="394" t="s">
        <v>432</v>
      </c>
      <c r="AE502" s="526">
        <f>APRIL!AE502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207</v>
      </c>
      <c r="U503" s="526">
        <f>APRIL!U503</f>
        <v>0</v>
      </c>
      <c r="V503" s="526"/>
      <c r="W503" s="527"/>
      <c r="X503" s="392"/>
      <c r="Y503" s="394" t="s">
        <v>207</v>
      </c>
      <c r="Z503" s="526">
        <f>APRIL!Z503</f>
        <v>0</v>
      </c>
      <c r="AA503" s="526"/>
      <c r="AB503" s="527"/>
      <c r="AC503" s="398"/>
      <c r="AD503" s="394" t="s">
        <v>207</v>
      </c>
      <c r="AE503" s="526">
        <f>APRIL!AE503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263</v>
      </c>
      <c r="U504" s="526">
        <f>APRIL!U504</f>
        <v>0</v>
      </c>
      <c r="V504" s="526"/>
      <c r="W504" s="527"/>
      <c r="X504" s="392"/>
      <c r="Y504" s="394" t="s">
        <v>263</v>
      </c>
      <c r="Z504" s="526">
        <f>APRIL!Z504</f>
        <v>0</v>
      </c>
      <c r="AA504" s="526"/>
      <c r="AB504" s="527"/>
      <c r="AC504" s="399"/>
      <c r="AD504" s="394" t="s">
        <v>263</v>
      </c>
      <c r="AE504" s="526">
        <f>APRIL!AE504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208</v>
      </c>
      <c r="U505" s="528">
        <f>APRIL!U509</f>
        <v>0</v>
      </c>
      <c r="V505" s="528"/>
      <c r="W505" s="395"/>
      <c r="X505" s="392"/>
      <c r="Y505" s="394" t="s">
        <v>208</v>
      </c>
      <c r="Z505" s="528">
        <f>APRIL!Z509</f>
        <v>0</v>
      </c>
      <c r="AA505" s="528"/>
      <c r="AB505" s="395"/>
      <c r="AC505" s="392"/>
      <c r="AD505" s="394" t="s">
        <v>208</v>
      </c>
      <c r="AE505" s="528">
        <f>APRIL!AE509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209</v>
      </c>
      <c r="U506" s="529">
        <v>0</v>
      </c>
      <c r="V506" s="529"/>
      <c r="W506" s="395"/>
      <c r="X506" s="392"/>
      <c r="Y506" s="394" t="s">
        <v>209</v>
      </c>
      <c r="Z506" s="529">
        <v>0</v>
      </c>
      <c r="AA506" s="529"/>
      <c r="AB506" s="395"/>
      <c r="AC506" s="392"/>
      <c r="AD506" s="394" t="s">
        <v>209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210</v>
      </c>
      <c r="U507" s="529">
        <v>0</v>
      </c>
      <c r="V507" s="529"/>
      <c r="W507" s="395"/>
      <c r="X507" s="392"/>
      <c r="Y507" s="394" t="s">
        <v>210</v>
      </c>
      <c r="Z507" s="529">
        <v>0</v>
      </c>
      <c r="AA507" s="529"/>
      <c r="AB507" s="395"/>
      <c r="AC507" s="392"/>
      <c r="AD507" s="394" t="s">
        <v>210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211</v>
      </c>
      <c r="U508" s="529">
        <v>0</v>
      </c>
      <c r="V508" s="529"/>
      <c r="W508" s="395"/>
      <c r="X508" s="392"/>
      <c r="Y508" s="394" t="s">
        <v>211</v>
      </c>
      <c r="Z508" s="529">
        <v>0</v>
      </c>
      <c r="AA508" s="529"/>
      <c r="AB508" s="395"/>
      <c r="AC508" s="392"/>
      <c r="AD508" s="394" t="s">
        <v>211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5/31</v>
      </c>
      <c r="U509" s="528">
        <f>U505+U506+U507-U508</f>
        <v>0</v>
      </c>
      <c r="V509" s="528"/>
      <c r="W509" s="395"/>
      <c r="X509" s="392"/>
      <c r="Y509" s="394" t="str">
        <f>Y499</f>
        <v>AS OF 5/31</v>
      </c>
      <c r="Z509" s="528">
        <f>Z505+Z506+Z507-Z508</f>
        <v>0</v>
      </c>
      <c r="AA509" s="528"/>
      <c r="AB509" s="395"/>
      <c r="AC509" s="392"/>
      <c r="AD509" s="394" t="str">
        <f>AD499</f>
        <v>AS OF 5/31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270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shmRxzC71ADBtUN9YzB0yT2PKMXlLC0oCdQa0trd6mLbpGh7L2B/ix8ykRQdYVUld3g67TyOT2xtQgd3MeB8NQ==" saltValue="ntGV9u/f4P6LbeCtVqO2Ug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369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367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239</v>
      </c>
      <c r="B5" s="49"/>
      <c r="C5" s="49"/>
      <c r="D5" s="49"/>
      <c r="E5" s="49"/>
      <c r="F5" s="49"/>
      <c r="G5" s="389" t="s">
        <v>431</v>
      </c>
      <c r="H5" s="209" t="s">
        <v>359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317</v>
      </c>
      <c r="B7" s="49"/>
      <c r="C7" s="49"/>
      <c r="D7" s="49"/>
      <c r="E7" s="49"/>
      <c r="F7" s="49"/>
      <c r="G7" s="49"/>
      <c r="H7" s="49"/>
      <c r="I7" s="49" t="s">
        <v>318</v>
      </c>
      <c r="J7" s="210">
        <f>AprRpt!J39</f>
        <v>0</v>
      </c>
      <c r="K7" s="49"/>
    </row>
    <row r="8" spans="1:11" ht="15.6" customHeight="1" x14ac:dyDescent="0.2">
      <c r="A8" s="198" t="s">
        <v>319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320</v>
      </c>
      <c r="B9" s="49"/>
      <c r="C9" s="49"/>
      <c r="D9" s="49"/>
      <c r="E9" s="49"/>
      <c r="F9" s="49"/>
      <c r="G9" s="49"/>
      <c r="H9" s="49"/>
      <c r="I9" s="212">
        <f>SUM(MAY!$B$7)</f>
        <v>0</v>
      </c>
      <c r="J9" s="213"/>
      <c r="K9" s="49"/>
    </row>
    <row r="10" spans="1:11" ht="15.6" customHeight="1" x14ac:dyDescent="0.2">
      <c r="A10" s="49" t="s">
        <v>382</v>
      </c>
      <c r="B10" s="49"/>
      <c r="C10" s="49"/>
      <c r="D10" s="49"/>
      <c r="E10" s="49"/>
      <c r="F10" s="49"/>
      <c r="G10" s="49"/>
      <c r="H10" s="49"/>
      <c r="I10" s="214">
        <f>SUM(MAY!$C$7)</f>
        <v>0</v>
      </c>
      <c r="J10" s="213"/>
      <c r="K10" s="49"/>
    </row>
    <row r="11" spans="1:11" ht="15.6" customHeight="1" x14ac:dyDescent="0.2">
      <c r="A11" s="49" t="s">
        <v>321</v>
      </c>
      <c r="B11" s="49"/>
      <c r="C11" s="49"/>
      <c r="D11" s="49"/>
      <c r="E11" s="49"/>
      <c r="F11" s="49"/>
      <c r="G11" s="49"/>
      <c r="H11" s="49"/>
      <c r="I11" s="214">
        <f>SUM(MAY!$D$7)</f>
        <v>0</v>
      </c>
      <c r="J11" s="213"/>
      <c r="K11" s="49"/>
    </row>
    <row r="12" spans="1:11" ht="15.6" customHeight="1" x14ac:dyDescent="0.2">
      <c r="A12" s="49" t="s">
        <v>322</v>
      </c>
      <c r="B12" s="49"/>
      <c r="C12" s="49"/>
      <c r="D12" s="49"/>
      <c r="E12" s="49"/>
      <c r="F12" s="49"/>
      <c r="G12" s="49"/>
      <c r="H12" s="49"/>
      <c r="I12" s="214">
        <f>SUM(MAY!$E$7)</f>
        <v>0</v>
      </c>
      <c r="J12" s="213"/>
      <c r="K12" s="49"/>
    </row>
    <row r="13" spans="1:11" ht="15.6" customHeight="1" x14ac:dyDescent="0.2">
      <c r="A13" s="49" t="s">
        <v>293</v>
      </c>
      <c r="B13" s="49"/>
      <c r="C13" s="49"/>
      <c r="D13" s="49"/>
      <c r="E13" s="49"/>
      <c r="F13" s="49"/>
      <c r="G13" s="49"/>
      <c r="H13" s="49"/>
      <c r="I13" s="214">
        <f>SUM(MAY!$F$7)</f>
        <v>0</v>
      </c>
      <c r="J13" s="213"/>
      <c r="K13" s="49"/>
    </row>
    <row r="14" spans="1:11" ht="15.6" customHeight="1" x14ac:dyDescent="0.2">
      <c r="A14" s="49" t="s">
        <v>323</v>
      </c>
      <c r="B14" s="49"/>
      <c r="C14" s="49"/>
      <c r="D14" s="49"/>
      <c r="E14" s="49"/>
      <c r="F14" s="49"/>
      <c r="G14" s="49"/>
      <c r="H14" s="49"/>
      <c r="I14" s="214">
        <f>SUM(MAY!$L$7:$O$7)</f>
        <v>0</v>
      </c>
      <c r="J14" s="213"/>
      <c r="K14" s="49"/>
    </row>
    <row r="15" spans="1:11" ht="15.6" customHeight="1" x14ac:dyDescent="0.2">
      <c r="A15" s="49"/>
      <c r="B15" s="49" t="s">
        <v>324</v>
      </c>
      <c r="C15" s="49" t="s">
        <v>294</v>
      </c>
      <c r="D15" s="49"/>
      <c r="E15" s="49"/>
      <c r="F15" s="49"/>
      <c r="G15" s="49"/>
      <c r="H15" s="49"/>
      <c r="I15" s="214">
        <f>SUM(MAY!$Q$7:$R$7)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295</v>
      </c>
      <c r="D16" s="49"/>
      <c r="E16" s="49"/>
      <c r="F16" s="49"/>
      <c r="G16" s="49"/>
      <c r="H16" s="49"/>
      <c r="I16" s="215">
        <f>SUM(MAY!$P$7)</f>
        <v>0</v>
      </c>
      <c r="J16" s="213"/>
      <c r="K16" s="49"/>
    </row>
    <row r="17" spans="1:11" ht="15.6" customHeight="1" thickBot="1" x14ac:dyDescent="0.25">
      <c r="A17" s="49"/>
      <c r="B17" s="198" t="s">
        <v>325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326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239</v>
      </c>
      <c r="K19" s="49"/>
    </row>
    <row r="20" spans="1:11" ht="15.6" customHeight="1" x14ac:dyDescent="0.2">
      <c r="A20" s="49" t="s">
        <v>327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297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328</v>
      </c>
      <c r="B22" s="49"/>
      <c r="C22" s="49"/>
      <c r="D22" s="49"/>
      <c r="E22" s="49"/>
      <c r="F22" s="49"/>
      <c r="G22" s="49"/>
      <c r="H22" s="210">
        <f>SUM(MAY!$U$7)</f>
        <v>0</v>
      </c>
      <c r="I22" s="49"/>
      <c r="J22" s="213"/>
      <c r="K22" s="49"/>
    </row>
    <row r="23" spans="1:11" ht="15.6" customHeight="1" x14ac:dyDescent="0.2">
      <c r="A23" s="49" t="s">
        <v>329</v>
      </c>
      <c r="B23" s="49"/>
      <c r="C23" s="49"/>
      <c r="D23" s="49"/>
      <c r="E23" s="49"/>
      <c r="F23" s="49"/>
      <c r="G23" s="49"/>
      <c r="H23" s="218">
        <f>SUM(MAY!$V$7)</f>
        <v>0</v>
      </c>
      <c r="I23" s="49"/>
      <c r="J23" s="213"/>
      <c r="K23" s="49"/>
    </row>
    <row r="24" spans="1:11" ht="15.6" customHeight="1" thickBot="1" x14ac:dyDescent="0.25">
      <c r="A24" s="49" t="s">
        <v>330</v>
      </c>
      <c r="B24" s="49"/>
      <c r="C24" s="49"/>
      <c r="D24" s="49"/>
      <c r="E24" s="49"/>
      <c r="F24" s="49"/>
      <c r="G24" s="49"/>
      <c r="H24" s="218">
        <f>SUM(MAY!$W$7:'MAY'!$X$7)</f>
        <v>0</v>
      </c>
      <c r="I24" s="49"/>
      <c r="J24" s="213"/>
      <c r="K24" s="49"/>
    </row>
    <row r="25" spans="1:11" ht="15.6" customHeight="1" thickBot="1" x14ac:dyDescent="0.25">
      <c r="A25" s="49" t="s">
        <v>331</v>
      </c>
      <c r="B25" s="49"/>
      <c r="C25" s="49"/>
      <c r="D25" s="49"/>
      <c r="E25" s="49"/>
      <c r="F25" s="49"/>
      <c r="G25" s="49"/>
      <c r="H25" s="215">
        <f>SUM(MAY!$Y$7)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298</v>
      </c>
      <c r="B26" s="49"/>
      <c r="C26" s="49"/>
      <c r="D26" s="49"/>
      <c r="E26" s="49"/>
      <c r="F26" s="49"/>
      <c r="G26" s="49"/>
      <c r="H26" s="49"/>
      <c r="I26" s="214">
        <f>SUM(MAY!$Z$7)</f>
        <v>0</v>
      </c>
      <c r="J26" s="213"/>
      <c r="K26" s="49"/>
    </row>
    <row r="27" spans="1:11" ht="15.6" customHeight="1" x14ac:dyDescent="0.2">
      <c r="A27" s="49" t="s">
        <v>299</v>
      </c>
      <c r="B27" s="49"/>
      <c r="C27" s="49"/>
      <c r="D27" s="49"/>
      <c r="E27" s="49"/>
      <c r="F27" s="49"/>
      <c r="G27" s="49"/>
      <c r="H27" s="49"/>
      <c r="I27" s="214">
        <f>SUM(MAY!$AA$7)</f>
        <v>0</v>
      </c>
      <c r="J27" s="213"/>
      <c r="K27" s="49"/>
    </row>
    <row r="28" spans="1:11" ht="15.6" customHeight="1" x14ac:dyDescent="0.2">
      <c r="A28" s="49" t="s">
        <v>332</v>
      </c>
      <c r="B28" s="49"/>
      <c r="C28" s="49"/>
      <c r="D28" s="49"/>
      <c r="E28" s="49"/>
      <c r="F28" s="49"/>
      <c r="G28" s="49"/>
      <c r="H28" s="49"/>
      <c r="I28" s="214">
        <f>SUM(MAY!$AB$7)</f>
        <v>0</v>
      </c>
      <c r="J28" s="213"/>
      <c r="K28" s="49"/>
    </row>
    <row r="29" spans="1:11" ht="15.6" customHeight="1" x14ac:dyDescent="0.2">
      <c r="A29" s="49" t="s">
        <v>333</v>
      </c>
      <c r="B29" s="49"/>
      <c r="C29" s="49"/>
      <c r="D29" s="49"/>
      <c r="E29" s="49"/>
      <c r="F29" s="49"/>
      <c r="G29" s="49"/>
      <c r="H29" s="49"/>
      <c r="I29" s="214">
        <f>SUM(MAY!$AC$7)</f>
        <v>0</v>
      </c>
      <c r="J29" s="213"/>
      <c r="K29" s="49"/>
    </row>
    <row r="30" spans="1:11" ht="15.6" customHeight="1" x14ac:dyDescent="0.2">
      <c r="A30" s="49" t="s">
        <v>334</v>
      </c>
      <c r="B30" s="49"/>
      <c r="C30" s="49"/>
      <c r="D30" s="49"/>
      <c r="E30" s="49"/>
      <c r="F30" s="49"/>
      <c r="G30" s="49"/>
      <c r="H30" s="49"/>
      <c r="I30" s="214">
        <f>SUM(MAY!$AD$7)</f>
        <v>0</v>
      </c>
      <c r="J30" s="213"/>
      <c r="K30" s="49"/>
    </row>
    <row r="31" spans="1:11" ht="15.6" customHeight="1" x14ac:dyDescent="0.2">
      <c r="A31" s="49" t="s">
        <v>335</v>
      </c>
      <c r="B31" s="49"/>
      <c r="C31" s="49"/>
      <c r="D31" s="49"/>
      <c r="E31" s="49"/>
      <c r="F31" s="49"/>
      <c r="G31" s="49"/>
      <c r="H31" s="49"/>
      <c r="I31" s="214">
        <f>SUM(MAY!$AE$7)</f>
        <v>0</v>
      </c>
      <c r="J31" s="213"/>
      <c r="K31" s="49"/>
    </row>
    <row r="32" spans="1:11" ht="15.6" customHeight="1" x14ac:dyDescent="0.2">
      <c r="A32" s="49" t="s">
        <v>336</v>
      </c>
      <c r="B32" s="49"/>
      <c r="C32" s="49"/>
      <c r="D32" s="49"/>
      <c r="E32" s="49"/>
      <c r="F32" s="49"/>
      <c r="G32" s="49"/>
      <c r="H32" s="49"/>
      <c r="I32" s="214">
        <f>SUM(MAY!$AF$7)</f>
        <v>0</v>
      </c>
      <c r="J32" s="213"/>
      <c r="K32" s="49"/>
    </row>
    <row r="33" spans="1:11" ht="15.6" customHeight="1" x14ac:dyDescent="0.2">
      <c r="A33" s="49" t="s">
        <v>337</v>
      </c>
      <c r="B33" s="49"/>
      <c r="C33" s="49"/>
      <c r="D33" s="49"/>
      <c r="E33" s="49"/>
      <c r="F33" s="49"/>
      <c r="G33" s="49"/>
      <c r="H33" s="49"/>
      <c r="I33" s="214">
        <f>SUM(MAY!$AG$7)</f>
        <v>0</v>
      </c>
      <c r="J33" s="213"/>
      <c r="K33" s="49"/>
    </row>
    <row r="34" spans="1:11" ht="15.6" customHeight="1" x14ac:dyDescent="0.2">
      <c r="A34" s="49" t="s">
        <v>338</v>
      </c>
      <c r="B34" s="49"/>
      <c r="C34" s="49"/>
      <c r="D34" s="49"/>
      <c r="E34" s="49"/>
      <c r="F34" s="49"/>
      <c r="G34" s="49"/>
      <c r="H34" s="49"/>
      <c r="I34" s="214">
        <f>SUM(MAY!$AH$7)</f>
        <v>0</v>
      </c>
      <c r="J34" s="213"/>
      <c r="K34" s="49"/>
    </row>
    <row r="35" spans="1:11" ht="15.6" customHeight="1" x14ac:dyDescent="0.2">
      <c r="A35" s="49" t="s">
        <v>338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339</v>
      </c>
      <c r="B36" s="49"/>
      <c r="C36" s="49"/>
      <c r="D36" s="49"/>
      <c r="E36" s="49"/>
      <c r="F36" s="49"/>
      <c r="G36" s="49"/>
      <c r="H36" s="49"/>
      <c r="I36" s="214">
        <f>SUM(MAY!$AJ$7)</f>
        <v>0</v>
      </c>
      <c r="J36" s="213"/>
      <c r="K36" s="49"/>
    </row>
    <row r="37" spans="1:11" ht="15.6" customHeight="1" thickBot="1" x14ac:dyDescent="0.25">
      <c r="A37" s="49" t="s">
        <v>340</v>
      </c>
      <c r="B37" s="49"/>
      <c r="C37" s="49"/>
      <c r="D37" s="49"/>
      <c r="E37" s="49"/>
      <c r="F37" s="49"/>
      <c r="G37" s="49"/>
      <c r="H37" s="49"/>
      <c r="I37" s="215">
        <f>SUM(MAY!$AK$7)</f>
        <v>0</v>
      </c>
      <c r="J37" s="213"/>
      <c r="K37" s="49"/>
    </row>
    <row r="38" spans="1:11" ht="15.6" customHeight="1" thickBot="1" x14ac:dyDescent="0.25">
      <c r="A38" s="221" t="s">
        <v>341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300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342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343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344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239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345</v>
      </c>
      <c r="E46" s="49"/>
      <c r="F46" s="49"/>
      <c r="G46" s="49"/>
      <c r="H46" s="188"/>
      <c r="I46" s="188"/>
      <c r="J46" s="224" t="s">
        <v>346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239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347</v>
      </c>
      <c r="B49" s="21"/>
      <c r="C49" s="21" t="s">
        <v>348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349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350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Qz2JYj3S6ryN+nBob6znBNdyo8/DNVCg7oJHGv+cAKFZr3hja44nXlFHeirZcE253wNm4T1nbSu26PVSpUfimw==" saltValue="kHxQCt6gRZ4bceUfmf11cg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HK1459"/>
  <sheetViews>
    <sheetView zoomScaleNormal="100" workbookViewId="0">
      <pane ySplit="7" topLeftCell="A8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481</v>
      </c>
      <c r="O4" s="78" t="s">
        <v>484</v>
      </c>
      <c r="P4" s="182"/>
      <c r="Q4" s="71" t="s">
        <v>272</v>
      </c>
      <c r="R4" s="73" t="s">
        <v>273</v>
      </c>
      <c r="S4" s="96"/>
      <c r="T4" s="475"/>
      <c r="U4" s="515" t="s">
        <v>265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205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203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241</v>
      </c>
      <c r="J5" s="71" t="s">
        <v>21</v>
      </c>
      <c r="K5" s="73" t="s">
        <v>22</v>
      </c>
      <c r="L5" s="71" t="s">
        <v>235</v>
      </c>
      <c r="M5" s="71" t="s">
        <v>236</v>
      </c>
      <c r="N5" s="71" t="s">
        <v>482</v>
      </c>
      <c r="O5" s="78" t="s">
        <v>483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261</v>
      </c>
      <c r="AA5" s="71" t="s">
        <v>137</v>
      </c>
      <c r="AB5" s="71" t="s">
        <v>204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206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238</v>
      </c>
      <c r="O6" s="85" t="s">
        <v>238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JUNE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MAY!G10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444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156</v>
      </c>
      <c r="D11" s="150" t="s">
        <v>240</v>
      </c>
      <c r="E11" s="29">
        <f>MAY!E11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JUNE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264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481</v>
      </c>
      <c r="O18" s="109" t="s">
        <v>484</v>
      </c>
      <c r="P18" s="173"/>
      <c r="Q18" s="112" t="s">
        <v>272</v>
      </c>
      <c r="R18" s="170" t="s">
        <v>273</v>
      </c>
      <c r="S18" s="111"/>
      <c r="T18" s="70"/>
      <c r="U18" s="480" t="s">
        <v>265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205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241</v>
      </c>
      <c r="J19" s="92" t="s">
        <v>21</v>
      </c>
      <c r="K19" s="91" t="s">
        <v>22</v>
      </c>
      <c r="L19" s="112" t="s">
        <v>235</v>
      </c>
      <c r="M19" s="112" t="s">
        <v>236</v>
      </c>
      <c r="N19" s="112" t="s">
        <v>482</v>
      </c>
      <c r="O19" s="109" t="s">
        <v>483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261</v>
      </c>
      <c r="AA19" s="92" t="s">
        <v>137</v>
      </c>
      <c r="AB19" s="92" t="s">
        <v>204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206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238</v>
      </c>
      <c r="O20" s="116" t="s">
        <v>238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JUNE</v>
      </c>
      <c r="H21" s="34" t="s">
        <v>58</v>
      </c>
      <c r="I21" s="35"/>
      <c r="J21" s="339">
        <f>MAY!E2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MAY!G10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JUNE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JUNE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239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264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481</v>
      </c>
      <c r="O64" s="109" t="s">
        <v>484</v>
      </c>
      <c r="P64" s="173"/>
      <c r="Q64" s="112" t="s">
        <v>272</v>
      </c>
      <c r="R64" s="170" t="s">
        <v>273</v>
      </c>
      <c r="S64" s="111"/>
      <c r="T64" s="70"/>
      <c r="U64" s="480" t="s">
        <v>265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205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241</v>
      </c>
      <c r="J65" s="92" t="s">
        <v>21</v>
      </c>
      <c r="K65" s="91" t="s">
        <v>22</v>
      </c>
      <c r="L65" s="112" t="s">
        <v>235</v>
      </c>
      <c r="M65" s="112" t="s">
        <v>236</v>
      </c>
      <c r="N65" s="112" t="s">
        <v>482</v>
      </c>
      <c r="O65" s="109" t="s">
        <v>483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261</v>
      </c>
      <c r="AA65" s="92" t="s">
        <v>137</v>
      </c>
      <c r="AB65" s="92" t="s">
        <v>204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206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238</v>
      </c>
      <c r="O66" s="116" t="s">
        <v>238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JUNE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MAY!G56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JUNE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JUNE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264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481</v>
      </c>
      <c r="O110" s="109" t="s">
        <v>484</v>
      </c>
      <c r="P110" s="173"/>
      <c r="Q110" s="112" t="s">
        <v>272</v>
      </c>
      <c r="R110" s="170" t="s">
        <v>273</v>
      </c>
      <c r="S110" s="111"/>
      <c r="T110" s="70"/>
      <c r="U110" s="480" t="s">
        <v>265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205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241</v>
      </c>
      <c r="J111" s="92" t="s">
        <v>21</v>
      </c>
      <c r="K111" s="91" t="s">
        <v>22</v>
      </c>
      <c r="L111" s="112" t="s">
        <v>235</v>
      </c>
      <c r="M111" s="112" t="s">
        <v>236</v>
      </c>
      <c r="N111" s="112" t="s">
        <v>482</v>
      </c>
      <c r="O111" s="109" t="s">
        <v>483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261</v>
      </c>
      <c r="AA111" s="92" t="s">
        <v>137</v>
      </c>
      <c r="AB111" s="92" t="s">
        <v>204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206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238</v>
      </c>
      <c r="O112" s="116" t="s">
        <v>238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JUNE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MAY!G102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JUNE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JUNE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264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481</v>
      </c>
      <c r="O156" s="109" t="s">
        <v>484</v>
      </c>
      <c r="P156" s="173"/>
      <c r="Q156" s="112" t="s">
        <v>272</v>
      </c>
      <c r="R156" s="170" t="s">
        <v>273</v>
      </c>
      <c r="S156" s="111"/>
      <c r="T156" s="70"/>
      <c r="U156" s="480" t="s">
        <v>265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205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241</v>
      </c>
      <c r="J157" s="92" t="s">
        <v>21</v>
      </c>
      <c r="K157" s="91" t="s">
        <v>22</v>
      </c>
      <c r="L157" s="112" t="s">
        <v>235</v>
      </c>
      <c r="M157" s="112" t="s">
        <v>236</v>
      </c>
      <c r="N157" s="112" t="s">
        <v>482</v>
      </c>
      <c r="O157" s="109" t="s">
        <v>483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261</v>
      </c>
      <c r="AA157" s="92" t="s">
        <v>137</v>
      </c>
      <c r="AB157" s="92" t="s">
        <v>204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206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238</v>
      </c>
      <c r="O158" s="116" t="s">
        <v>238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JUNE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MAY!G148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JUNE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JUNE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264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481</v>
      </c>
      <c r="O202" s="109" t="s">
        <v>484</v>
      </c>
      <c r="P202" s="173"/>
      <c r="Q202" s="112" t="s">
        <v>272</v>
      </c>
      <c r="R202" s="170" t="s">
        <v>273</v>
      </c>
      <c r="S202" s="111"/>
      <c r="T202" s="70"/>
      <c r="U202" s="480" t="s">
        <v>265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205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241</v>
      </c>
      <c r="J203" s="92" t="s">
        <v>21</v>
      </c>
      <c r="K203" s="91" t="s">
        <v>22</v>
      </c>
      <c r="L203" s="112" t="s">
        <v>235</v>
      </c>
      <c r="M203" s="112" t="s">
        <v>236</v>
      </c>
      <c r="N203" s="112" t="s">
        <v>482</v>
      </c>
      <c r="O203" s="109" t="s">
        <v>483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261</v>
      </c>
      <c r="AA203" s="92" t="s">
        <v>137</v>
      </c>
      <c r="AB203" s="92" t="s">
        <v>204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206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238</v>
      </c>
      <c r="O204" s="116" t="s">
        <v>238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JUNE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MAY!G194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JUNE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JUNE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239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264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481</v>
      </c>
      <c r="O248" s="109" t="s">
        <v>484</v>
      </c>
      <c r="P248" s="173"/>
      <c r="Q248" s="112" t="s">
        <v>272</v>
      </c>
      <c r="R248" s="170" t="s">
        <v>273</v>
      </c>
      <c r="S248" s="111"/>
      <c r="T248" s="70"/>
      <c r="U248" s="480" t="s">
        <v>265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205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241</v>
      </c>
      <c r="J249" s="92" t="s">
        <v>21</v>
      </c>
      <c r="K249" s="91" t="s">
        <v>22</v>
      </c>
      <c r="L249" s="112" t="s">
        <v>235</v>
      </c>
      <c r="M249" s="112" t="s">
        <v>236</v>
      </c>
      <c r="N249" s="112" t="s">
        <v>482</v>
      </c>
      <c r="O249" s="109" t="s">
        <v>483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261</v>
      </c>
      <c r="AA249" s="92" t="s">
        <v>137</v>
      </c>
      <c r="AB249" s="92" t="s">
        <v>204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206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238</v>
      </c>
      <c r="O250" s="116" t="s">
        <v>238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JUNE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MAY!G240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JUNE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JUNE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264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481</v>
      </c>
      <c r="O294" s="109" t="s">
        <v>484</v>
      </c>
      <c r="P294" s="173"/>
      <c r="Q294" s="112" t="s">
        <v>272</v>
      </c>
      <c r="R294" s="170" t="s">
        <v>273</v>
      </c>
      <c r="S294" s="111"/>
      <c r="T294" s="70"/>
      <c r="U294" s="480" t="s">
        <v>265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205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241</v>
      </c>
      <c r="J295" s="92" t="s">
        <v>21</v>
      </c>
      <c r="K295" s="91" t="s">
        <v>22</v>
      </c>
      <c r="L295" s="112" t="s">
        <v>235</v>
      </c>
      <c r="M295" s="112" t="s">
        <v>236</v>
      </c>
      <c r="N295" s="112" t="s">
        <v>482</v>
      </c>
      <c r="O295" s="109" t="s">
        <v>483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261</v>
      </c>
      <c r="AA295" s="92" t="s">
        <v>137</v>
      </c>
      <c r="AB295" s="92" t="s">
        <v>204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206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238</v>
      </c>
      <c r="O296" s="116" t="s">
        <v>238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JUNE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MAY!G286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JUNE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JUNE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264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481</v>
      </c>
      <c r="O340" s="109" t="s">
        <v>484</v>
      </c>
      <c r="P340" s="173"/>
      <c r="Q340" s="112" t="s">
        <v>272</v>
      </c>
      <c r="R340" s="170" t="s">
        <v>273</v>
      </c>
      <c r="S340" s="111"/>
      <c r="T340" s="70"/>
      <c r="U340" s="480" t="s">
        <v>265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205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241</v>
      </c>
      <c r="J341" s="92" t="s">
        <v>21</v>
      </c>
      <c r="K341" s="91" t="s">
        <v>22</v>
      </c>
      <c r="L341" s="112" t="s">
        <v>235</v>
      </c>
      <c r="M341" s="112" t="s">
        <v>236</v>
      </c>
      <c r="N341" s="112" t="s">
        <v>482</v>
      </c>
      <c r="O341" s="109" t="s">
        <v>483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261</v>
      </c>
      <c r="AA341" s="92" t="s">
        <v>137</v>
      </c>
      <c r="AB341" s="92" t="s">
        <v>204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206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238</v>
      </c>
      <c r="O342" s="116" t="s">
        <v>238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JUNE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MAY!G332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JUNE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JUNE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264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481</v>
      </c>
      <c r="O386" s="109" t="s">
        <v>484</v>
      </c>
      <c r="P386" s="173"/>
      <c r="Q386" s="112" t="s">
        <v>272</v>
      </c>
      <c r="R386" s="170" t="s">
        <v>273</v>
      </c>
      <c r="S386" s="111"/>
      <c r="T386" s="70"/>
      <c r="U386" s="480" t="s">
        <v>265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205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241</v>
      </c>
      <c r="J387" s="92" t="s">
        <v>21</v>
      </c>
      <c r="K387" s="91" t="s">
        <v>22</v>
      </c>
      <c r="L387" s="112" t="s">
        <v>235</v>
      </c>
      <c r="M387" s="112" t="s">
        <v>236</v>
      </c>
      <c r="N387" s="112" t="s">
        <v>482</v>
      </c>
      <c r="O387" s="109" t="s">
        <v>483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261</v>
      </c>
      <c r="AA387" s="92" t="s">
        <v>137</v>
      </c>
      <c r="AB387" s="92" t="s">
        <v>204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206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238</v>
      </c>
      <c r="O388" s="116" t="s">
        <v>238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JUNE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MAY!G378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JUNE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JUNE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264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481</v>
      </c>
      <c r="O432" s="109" t="s">
        <v>484</v>
      </c>
      <c r="P432" s="173"/>
      <c r="Q432" s="112" t="s">
        <v>272</v>
      </c>
      <c r="R432" s="170" t="s">
        <v>273</v>
      </c>
      <c r="S432" s="111"/>
      <c r="T432" s="70"/>
      <c r="U432" s="480" t="s">
        <v>265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205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241</v>
      </c>
      <c r="J433" s="92" t="s">
        <v>21</v>
      </c>
      <c r="K433" s="91" t="s">
        <v>22</v>
      </c>
      <c r="L433" s="112" t="s">
        <v>235</v>
      </c>
      <c r="M433" s="112" t="s">
        <v>236</v>
      </c>
      <c r="N433" s="112" t="s">
        <v>482</v>
      </c>
      <c r="O433" s="109" t="s">
        <v>483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261</v>
      </c>
      <c r="AA433" s="92" t="s">
        <v>137</v>
      </c>
      <c r="AB433" s="92" t="s">
        <v>204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206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238</v>
      </c>
      <c r="O434" s="116" t="s">
        <v>238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JUNE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122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256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156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477</v>
      </c>
      <c r="U471" s="531"/>
      <c r="V471" s="531"/>
      <c r="W471" s="532"/>
      <c r="X471" s="392"/>
      <c r="Y471" s="530" t="s">
        <v>477</v>
      </c>
      <c r="Z471" s="531"/>
      <c r="AA471" s="531"/>
      <c r="AB471" s="532"/>
      <c r="AC471" s="393"/>
      <c r="AD471" s="530" t="s">
        <v>477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257</v>
      </c>
      <c r="C472" s="57" t="s">
        <v>130</v>
      </c>
      <c r="D472" s="57" t="s">
        <v>257</v>
      </c>
      <c r="E472" s="57" t="s">
        <v>130</v>
      </c>
      <c r="F472" s="57" t="s">
        <v>257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246</v>
      </c>
      <c r="U472" s="526">
        <f>MAY!U472</f>
        <v>0</v>
      </c>
      <c r="V472" s="526"/>
      <c r="W472" s="527"/>
      <c r="X472" s="392"/>
      <c r="Y472" s="394" t="s">
        <v>242</v>
      </c>
      <c r="Z472" s="526">
        <f>MAY!Z472</f>
        <v>0</v>
      </c>
      <c r="AA472" s="526"/>
      <c r="AB472" s="527"/>
      <c r="AC472" s="393"/>
      <c r="AD472" s="394" t="s">
        <v>383</v>
      </c>
      <c r="AE472" s="526">
        <f>MAY!AE472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157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207</v>
      </c>
      <c r="U473" s="526">
        <f>MAY!U473</f>
        <v>0</v>
      </c>
      <c r="V473" s="526"/>
      <c r="W473" s="527"/>
      <c r="X473" s="392"/>
      <c r="Y473" s="394" t="s">
        <v>207</v>
      </c>
      <c r="Z473" s="526">
        <f>MAY!Z473</f>
        <v>0</v>
      </c>
      <c r="AA473" s="526"/>
      <c r="AB473" s="527"/>
      <c r="AC473" s="393"/>
      <c r="AD473" s="394" t="s">
        <v>207</v>
      </c>
      <c r="AE473" s="526">
        <f>MAY!AE473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263</v>
      </c>
      <c r="U474" s="526">
        <f>MAY!U474</f>
        <v>0</v>
      </c>
      <c r="V474" s="526"/>
      <c r="W474" s="527"/>
      <c r="X474" s="392"/>
      <c r="Y474" s="394" t="s">
        <v>263</v>
      </c>
      <c r="Z474" s="526">
        <f>MAY!Z474</f>
        <v>0</v>
      </c>
      <c r="AA474" s="526"/>
      <c r="AB474" s="527"/>
      <c r="AC474" s="393"/>
      <c r="AD474" s="394" t="s">
        <v>263</v>
      </c>
      <c r="AE474" s="526">
        <f>MAY!AE474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208</v>
      </c>
      <c r="U475" s="528">
        <f>MAY!U479</f>
        <v>0</v>
      </c>
      <c r="V475" s="528"/>
      <c r="W475" s="395"/>
      <c r="X475" s="392"/>
      <c r="Y475" s="394" t="s">
        <v>208</v>
      </c>
      <c r="Z475" s="528">
        <f>MAY!Z479</f>
        <v>0</v>
      </c>
      <c r="AA475" s="528"/>
      <c r="AB475" s="395"/>
      <c r="AC475" s="393"/>
      <c r="AD475" s="394" t="s">
        <v>208</v>
      </c>
      <c r="AE475" s="528">
        <f>MAY!AE479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209</v>
      </c>
      <c r="U476" s="529">
        <v>0</v>
      </c>
      <c r="V476" s="529"/>
      <c r="W476" s="395"/>
      <c r="X476" s="392"/>
      <c r="Y476" s="394" t="s">
        <v>209</v>
      </c>
      <c r="Z476" s="529">
        <v>0</v>
      </c>
      <c r="AA476" s="529"/>
      <c r="AB476" s="395"/>
      <c r="AC476" s="393"/>
      <c r="AD476" s="394" t="s">
        <v>209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210</v>
      </c>
      <c r="U477" s="529">
        <v>0</v>
      </c>
      <c r="V477" s="529"/>
      <c r="W477" s="395"/>
      <c r="X477" s="392"/>
      <c r="Y477" s="394" t="s">
        <v>210</v>
      </c>
      <c r="Z477" s="529">
        <v>0</v>
      </c>
      <c r="AA477" s="529"/>
      <c r="AB477" s="395"/>
      <c r="AC477" s="393"/>
      <c r="AD477" s="394" t="s">
        <v>210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158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211</v>
      </c>
      <c r="U478" s="529">
        <v>0</v>
      </c>
      <c r="V478" s="529"/>
      <c r="W478" s="395"/>
      <c r="X478" s="392"/>
      <c r="Y478" s="394" t="s">
        <v>211</v>
      </c>
      <c r="Z478" s="529">
        <v>0</v>
      </c>
      <c r="AA478" s="529"/>
      <c r="AB478" s="395"/>
      <c r="AC478" s="393"/>
      <c r="AD478" s="394" t="s">
        <v>211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223</v>
      </c>
      <c r="U479" s="528">
        <f>U475+U476+U477-U478</f>
        <v>0</v>
      </c>
      <c r="V479" s="528"/>
      <c r="W479" s="395"/>
      <c r="X479" s="392"/>
      <c r="Y479" s="394" t="s">
        <v>223</v>
      </c>
      <c r="Z479" s="528">
        <f>Z475+Z476+Z477-Z478</f>
        <v>0</v>
      </c>
      <c r="AA479" s="528"/>
      <c r="AB479" s="395"/>
      <c r="AC479" s="393"/>
      <c r="AD479" s="394" t="s">
        <v>223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159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283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247</v>
      </c>
      <c r="U482" s="526">
        <f>MAY!U482</f>
        <v>0</v>
      </c>
      <c r="V482" s="526"/>
      <c r="W482" s="527"/>
      <c r="X482" s="392"/>
      <c r="Y482" s="394" t="s">
        <v>243</v>
      </c>
      <c r="Z482" s="526">
        <f>MAY!Z482</f>
        <v>0</v>
      </c>
      <c r="AA482" s="526"/>
      <c r="AB482" s="527"/>
      <c r="AC482" s="393"/>
      <c r="AD482" s="394" t="s">
        <v>384</v>
      </c>
      <c r="AE482" s="526">
        <f>MAY!AE482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266</v>
      </c>
      <c r="L483" s="486"/>
      <c r="M483" s="486"/>
      <c r="N483" s="486"/>
      <c r="O483" s="489">
        <f>H514</f>
        <v>0</v>
      </c>
      <c r="P483" s="489"/>
      <c r="Q483" s="131"/>
      <c r="R483" s="59" t="s">
        <v>234</v>
      </c>
      <c r="S483" s="59"/>
      <c r="T483" s="394" t="s">
        <v>207</v>
      </c>
      <c r="U483" s="526">
        <f>MAY!U483</f>
        <v>0</v>
      </c>
      <c r="V483" s="526"/>
      <c r="W483" s="527"/>
      <c r="X483" s="392"/>
      <c r="Y483" s="394" t="s">
        <v>207</v>
      </c>
      <c r="Z483" s="526">
        <f>MAY!Z483</f>
        <v>0</v>
      </c>
      <c r="AA483" s="526"/>
      <c r="AB483" s="527"/>
      <c r="AC483" s="398"/>
      <c r="AD483" s="394" t="s">
        <v>207</v>
      </c>
      <c r="AE483" s="526">
        <f>MAY!AE483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263</v>
      </c>
      <c r="U484" s="526">
        <f>MAY!U484</f>
        <v>0</v>
      </c>
      <c r="V484" s="526"/>
      <c r="W484" s="527"/>
      <c r="X484" s="392"/>
      <c r="Y484" s="394" t="s">
        <v>263</v>
      </c>
      <c r="Z484" s="526">
        <f>MAY!Z484</f>
        <v>0</v>
      </c>
      <c r="AA484" s="526"/>
      <c r="AB484" s="527"/>
      <c r="AC484" s="399"/>
      <c r="AD484" s="394" t="s">
        <v>263</v>
      </c>
      <c r="AE484" s="526">
        <f>MAY!AE484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407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208</v>
      </c>
      <c r="U485" s="528">
        <f>MAY!U489</f>
        <v>0</v>
      </c>
      <c r="V485" s="528"/>
      <c r="W485" s="395"/>
      <c r="X485" s="392"/>
      <c r="Y485" s="394" t="s">
        <v>208</v>
      </c>
      <c r="Z485" s="528">
        <f>MAY!Z489</f>
        <v>0</v>
      </c>
      <c r="AA485" s="528"/>
      <c r="AB485" s="395"/>
      <c r="AC485" s="393"/>
      <c r="AD485" s="394" t="s">
        <v>208</v>
      </c>
      <c r="AE485" s="528">
        <f>MAY!AE489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209</v>
      </c>
      <c r="U486" s="529">
        <v>0</v>
      </c>
      <c r="V486" s="529"/>
      <c r="W486" s="395"/>
      <c r="X486" s="392"/>
      <c r="Y486" s="394" t="s">
        <v>209</v>
      </c>
      <c r="Z486" s="529">
        <v>0</v>
      </c>
      <c r="AA486" s="529"/>
      <c r="AB486" s="395"/>
      <c r="AC486" s="393"/>
      <c r="AD486" s="394" t="s">
        <v>209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210</v>
      </c>
      <c r="U487" s="529">
        <v>0</v>
      </c>
      <c r="V487" s="529"/>
      <c r="W487" s="395"/>
      <c r="X487" s="392"/>
      <c r="Y487" s="394" t="s">
        <v>210</v>
      </c>
      <c r="Z487" s="529">
        <v>0</v>
      </c>
      <c r="AA487" s="529"/>
      <c r="AB487" s="395"/>
      <c r="AC487" s="392"/>
      <c r="AD487" s="394" t="s">
        <v>210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211</v>
      </c>
      <c r="U488" s="529">
        <v>0</v>
      </c>
      <c r="V488" s="529"/>
      <c r="W488" s="395"/>
      <c r="X488" s="392"/>
      <c r="Y488" s="394" t="s">
        <v>211</v>
      </c>
      <c r="Z488" s="529">
        <v>0</v>
      </c>
      <c r="AA488" s="529"/>
      <c r="AB488" s="395"/>
      <c r="AC488" s="392"/>
      <c r="AD488" s="394" t="s">
        <v>211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 t="s">
        <v>239</v>
      </c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6/30</v>
      </c>
      <c r="U489" s="528">
        <f>U485+U486+U487-U488</f>
        <v>0</v>
      </c>
      <c r="V489" s="528"/>
      <c r="W489" s="395"/>
      <c r="X489" s="392"/>
      <c r="Y489" s="394" t="str">
        <f>Y479</f>
        <v>AS OF 6/30</v>
      </c>
      <c r="Z489" s="528">
        <f>Z485+Z486+Z487-Z488</f>
        <v>0</v>
      </c>
      <c r="AA489" s="528"/>
      <c r="AB489" s="395"/>
      <c r="AC489" s="392"/>
      <c r="AD489" s="394" t="str">
        <f>AD479</f>
        <v>AS OF 6/30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248</v>
      </c>
      <c r="U492" s="526">
        <f>MAY!U492</f>
        <v>0</v>
      </c>
      <c r="V492" s="526"/>
      <c r="W492" s="527"/>
      <c r="X492" s="392"/>
      <c r="Y492" s="394" t="s">
        <v>244</v>
      </c>
      <c r="Z492" s="526">
        <f>MAY!Z492</f>
        <v>0</v>
      </c>
      <c r="AA492" s="526"/>
      <c r="AB492" s="527"/>
      <c r="AC492" s="393"/>
      <c r="AD492" s="394" t="s">
        <v>385</v>
      </c>
      <c r="AE492" s="526">
        <f>MAY!AE492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207</v>
      </c>
      <c r="U493" s="526">
        <f>MAY!U493</f>
        <v>0</v>
      </c>
      <c r="V493" s="526"/>
      <c r="W493" s="527"/>
      <c r="X493" s="392"/>
      <c r="Y493" s="394" t="s">
        <v>207</v>
      </c>
      <c r="Z493" s="526">
        <f>MAY!Z493</f>
        <v>0</v>
      </c>
      <c r="AA493" s="526"/>
      <c r="AB493" s="527"/>
      <c r="AC493" s="398"/>
      <c r="AD493" s="394" t="s">
        <v>207</v>
      </c>
      <c r="AE493" s="526">
        <f>MAY!AE493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263</v>
      </c>
      <c r="U494" s="526">
        <f>MAY!U494</f>
        <v>0</v>
      </c>
      <c r="V494" s="526"/>
      <c r="W494" s="527"/>
      <c r="X494" s="392"/>
      <c r="Y494" s="394" t="s">
        <v>263</v>
      </c>
      <c r="Z494" s="526">
        <f>MAY!Z494</f>
        <v>0</v>
      </c>
      <c r="AA494" s="526"/>
      <c r="AB494" s="527"/>
      <c r="AC494" s="399"/>
      <c r="AD494" s="394" t="s">
        <v>263</v>
      </c>
      <c r="AE494" s="526">
        <f>MAY!AE494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208</v>
      </c>
      <c r="U495" s="528">
        <f>MAY!U499</f>
        <v>0</v>
      </c>
      <c r="V495" s="528"/>
      <c r="W495" s="395"/>
      <c r="X495" s="392"/>
      <c r="Y495" s="394" t="s">
        <v>208</v>
      </c>
      <c r="Z495" s="528">
        <f>MAY!Z499</f>
        <v>0</v>
      </c>
      <c r="AA495" s="528"/>
      <c r="AB495" s="395"/>
      <c r="AC495" s="392"/>
      <c r="AD495" s="394" t="s">
        <v>208</v>
      </c>
      <c r="AE495" s="528">
        <f>MAY!AE499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209</v>
      </c>
      <c r="U496" s="529">
        <v>0</v>
      </c>
      <c r="V496" s="529"/>
      <c r="W496" s="395"/>
      <c r="X496" s="392"/>
      <c r="Y496" s="394" t="s">
        <v>209</v>
      </c>
      <c r="Z496" s="529">
        <v>0</v>
      </c>
      <c r="AA496" s="529"/>
      <c r="AB496" s="395"/>
      <c r="AC496" s="392"/>
      <c r="AD496" s="394" t="s">
        <v>209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210</v>
      </c>
      <c r="U497" s="529">
        <v>0</v>
      </c>
      <c r="V497" s="529"/>
      <c r="W497" s="395"/>
      <c r="X497" s="392"/>
      <c r="Y497" s="394" t="s">
        <v>210</v>
      </c>
      <c r="Z497" s="529">
        <v>0</v>
      </c>
      <c r="AA497" s="529"/>
      <c r="AB497" s="395"/>
      <c r="AC497" s="392"/>
      <c r="AD497" s="394" t="s">
        <v>210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211</v>
      </c>
      <c r="U498" s="529">
        <v>0</v>
      </c>
      <c r="V498" s="529"/>
      <c r="W498" s="395"/>
      <c r="X498" s="392"/>
      <c r="Y498" s="394" t="s">
        <v>211</v>
      </c>
      <c r="Z498" s="529">
        <v>0</v>
      </c>
      <c r="AA498" s="529"/>
      <c r="AB498" s="395"/>
      <c r="AC498" s="392"/>
      <c r="AD498" s="394" t="s">
        <v>211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6/30</v>
      </c>
      <c r="U499" s="528">
        <f>U495+U496+U497-U498</f>
        <v>0</v>
      </c>
      <c r="V499" s="528"/>
      <c r="W499" s="395"/>
      <c r="X499" s="392"/>
      <c r="Y499" s="394" t="str">
        <f>Y489</f>
        <v>AS OF 6/30</v>
      </c>
      <c r="Z499" s="528">
        <f>Z495+Z496+Z497-Z498</f>
        <v>0</v>
      </c>
      <c r="AA499" s="528"/>
      <c r="AB499" s="395"/>
      <c r="AC499" s="392"/>
      <c r="AD499" s="394" t="str">
        <f>AD489</f>
        <v>AS OF 6/30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249</v>
      </c>
      <c r="U502" s="526">
        <f>MAY!U502</f>
        <v>0</v>
      </c>
      <c r="V502" s="526"/>
      <c r="W502" s="527"/>
      <c r="X502" s="392"/>
      <c r="Y502" s="394" t="s">
        <v>245</v>
      </c>
      <c r="Z502" s="526">
        <f>MAY!Z502</f>
        <v>0</v>
      </c>
      <c r="AA502" s="526"/>
      <c r="AB502" s="527"/>
      <c r="AC502" s="393"/>
      <c r="AD502" s="394" t="s">
        <v>432</v>
      </c>
      <c r="AE502" s="526">
        <f>MAY!AE502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207</v>
      </c>
      <c r="U503" s="526">
        <f>MAY!U503</f>
        <v>0</v>
      </c>
      <c r="V503" s="526"/>
      <c r="W503" s="527"/>
      <c r="X503" s="392"/>
      <c r="Y503" s="394" t="s">
        <v>207</v>
      </c>
      <c r="Z503" s="526">
        <f>MAY!Z503</f>
        <v>0</v>
      </c>
      <c r="AA503" s="526"/>
      <c r="AB503" s="527"/>
      <c r="AC503" s="398"/>
      <c r="AD503" s="394" t="s">
        <v>207</v>
      </c>
      <c r="AE503" s="526">
        <f>MAY!AE503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263</v>
      </c>
      <c r="U504" s="526">
        <f>MAY!U504</f>
        <v>0</v>
      </c>
      <c r="V504" s="526"/>
      <c r="W504" s="527"/>
      <c r="X504" s="392"/>
      <c r="Y504" s="394" t="s">
        <v>263</v>
      </c>
      <c r="Z504" s="526">
        <f>MAY!Z504</f>
        <v>0</v>
      </c>
      <c r="AA504" s="526"/>
      <c r="AB504" s="527"/>
      <c r="AC504" s="399"/>
      <c r="AD504" s="394" t="s">
        <v>263</v>
      </c>
      <c r="AE504" s="526">
        <f>MAY!AE504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208</v>
      </c>
      <c r="U505" s="528">
        <f>MAY!U509</f>
        <v>0</v>
      </c>
      <c r="V505" s="528"/>
      <c r="W505" s="395"/>
      <c r="X505" s="392"/>
      <c r="Y505" s="394" t="s">
        <v>208</v>
      </c>
      <c r="Z505" s="528">
        <f>MAY!Z509</f>
        <v>0</v>
      </c>
      <c r="AA505" s="528"/>
      <c r="AB505" s="395"/>
      <c r="AC505" s="392"/>
      <c r="AD505" s="394" t="s">
        <v>208</v>
      </c>
      <c r="AE505" s="528">
        <f>MAY!AE509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209</v>
      </c>
      <c r="U506" s="529">
        <v>0</v>
      </c>
      <c r="V506" s="529"/>
      <c r="W506" s="395"/>
      <c r="X506" s="392"/>
      <c r="Y506" s="394" t="s">
        <v>209</v>
      </c>
      <c r="Z506" s="529">
        <v>0</v>
      </c>
      <c r="AA506" s="529"/>
      <c r="AB506" s="395"/>
      <c r="AC506" s="392"/>
      <c r="AD506" s="394" t="s">
        <v>209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210</v>
      </c>
      <c r="U507" s="529">
        <v>0</v>
      </c>
      <c r="V507" s="529"/>
      <c r="W507" s="395"/>
      <c r="X507" s="392"/>
      <c r="Y507" s="394" t="s">
        <v>210</v>
      </c>
      <c r="Z507" s="529">
        <v>0</v>
      </c>
      <c r="AA507" s="529"/>
      <c r="AB507" s="395"/>
      <c r="AC507" s="392"/>
      <c r="AD507" s="394" t="s">
        <v>210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211</v>
      </c>
      <c r="U508" s="529">
        <v>0</v>
      </c>
      <c r="V508" s="529"/>
      <c r="W508" s="395"/>
      <c r="X508" s="392"/>
      <c r="Y508" s="394" t="s">
        <v>211</v>
      </c>
      <c r="Z508" s="529">
        <v>0</v>
      </c>
      <c r="AA508" s="529"/>
      <c r="AB508" s="395"/>
      <c r="AC508" s="392"/>
      <c r="AD508" s="394" t="s">
        <v>211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6/30</v>
      </c>
      <c r="U509" s="528">
        <f>U505+U506+U507-U508</f>
        <v>0</v>
      </c>
      <c r="V509" s="528"/>
      <c r="W509" s="395"/>
      <c r="X509" s="392"/>
      <c r="Y509" s="394" t="str">
        <f>Y499</f>
        <v>AS OF 6/30</v>
      </c>
      <c r="Z509" s="528">
        <f>Z505+Z506+Z507-Z508</f>
        <v>0</v>
      </c>
      <c r="AA509" s="528"/>
      <c r="AB509" s="395"/>
      <c r="AC509" s="392"/>
      <c r="AD509" s="394" t="str">
        <f>AD499</f>
        <v>AS OF 6/30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270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xraIAcM4OekxRvwqF3mN77TaS7PngAwdf5j6cdk417BjxR65N8ImXHTRgBlNYpbSP8FIFdAGUhovR6I4RFYYpg==" saltValue="5VvR7kxEUswGHTRAGR9NoQ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369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367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239</v>
      </c>
      <c r="B5" s="49"/>
      <c r="C5" s="49"/>
      <c r="D5" s="49"/>
      <c r="E5" s="49"/>
      <c r="F5" s="49"/>
      <c r="G5" s="389" t="s">
        <v>431</v>
      </c>
      <c r="H5" s="209" t="s">
        <v>360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317</v>
      </c>
      <c r="B7" s="49"/>
      <c r="C7" s="49"/>
      <c r="D7" s="49"/>
      <c r="E7" s="49"/>
      <c r="F7" s="49"/>
      <c r="G7" s="49"/>
      <c r="H7" s="49"/>
      <c r="I7" s="49" t="s">
        <v>318</v>
      </c>
      <c r="J7" s="210">
        <f>MayRpt!J39</f>
        <v>0</v>
      </c>
      <c r="K7" s="49"/>
    </row>
    <row r="8" spans="1:11" ht="15.6" customHeight="1" x14ac:dyDescent="0.2">
      <c r="A8" s="198" t="s">
        <v>319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320</v>
      </c>
      <c r="B9" s="49"/>
      <c r="C9" s="49"/>
      <c r="D9" s="49"/>
      <c r="E9" s="49"/>
      <c r="F9" s="49"/>
      <c r="G9" s="49"/>
      <c r="H9" s="49"/>
      <c r="I9" s="212">
        <f>SUM(JUNE!$B$7)</f>
        <v>0</v>
      </c>
      <c r="J9" s="213"/>
      <c r="K9" s="49"/>
    </row>
    <row r="10" spans="1:11" ht="15.6" customHeight="1" x14ac:dyDescent="0.2">
      <c r="A10" s="49" t="s">
        <v>382</v>
      </c>
      <c r="B10" s="49"/>
      <c r="C10" s="49"/>
      <c r="D10" s="49"/>
      <c r="E10" s="49"/>
      <c r="F10" s="49"/>
      <c r="G10" s="49"/>
      <c r="H10" s="49"/>
      <c r="I10" s="214">
        <f>SUM(JUNE!$C$7)</f>
        <v>0</v>
      </c>
      <c r="J10" s="213"/>
      <c r="K10" s="49"/>
    </row>
    <row r="11" spans="1:11" ht="15.6" customHeight="1" x14ac:dyDescent="0.2">
      <c r="A11" s="49" t="s">
        <v>321</v>
      </c>
      <c r="B11" s="49"/>
      <c r="C11" s="49"/>
      <c r="D11" s="49"/>
      <c r="E11" s="49"/>
      <c r="F11" s="49"/>
      <c r="G11" s="49"/>
      <c r="H11" s="49"/>
      <c r="I11" s="214">
        <f>SUM(JUNE!$D$7)</f>
        <v>0</v>
      </c>
      <c r="J11" s="213"/>
      <c r="K11" s="49"/>
    </row>
    <row r="12" spans="1:11" ht="15.6" customHeight="1" x14ac:dyDescent="0.2">
      <c r="A12" s="49" t="s">
        <v>322</v>
      </c>
      <c r="B12" s="49"/>
      <c r="C12" s="49"/>
      <c r="D12" s="49"/>
      <c r="E12" s="49"/>
      <c r="F12" s="49"/>
      <c r="G12" s="49"/>
      <c r="H12" s="49"/>
      <c r="I12" s="214">
        <f>SUM(JUNE!$E$7)</f>
        <v>0</v>
      </c>
      <c r="J12" s="213"/>
      <c r="K12" s="49"/>
    </row>
    <row r="13" spans="1:11" ht="15.6" customHeight="1" x14ac:dyDescent="0.2">
      <c r="A13" s="49" t="s">
        <v>293</v>
      </c>
      <c r="B13" s="49"/>
      <c r="C13" s="49"/>
      <c r="D13" s="49"/>
      <c r="E13" s="49"/>
      <c r="F13" s="49"/>
      <c r="G13" s="49"/>
      <c r="H13" s="49"/>
      <c r="I13" s="214">
        <f>SUM(JUNE!$F$7)</f>
        <v>0</v>
      </c>
      <c r="J13" s="213"/>
      <c r="K13" s="49"/>
    </row>
    <row r="14" spans="1:11" ht="15.6" customHeight="1" x14ac:dyDescent="0.2">
      <c r="A14" s="49" t="s">
        <v>323</v>
      </c>
      <c r="B14" s="49"/>
      <c r="C14" s="49"/>
      <c r="D14" s="49"/>
      <c r="E14" s="49"/>
      <c r="F14" s="49"/>
      <c r="G14" s="49"/>
      <c r="H14" s="49"/>
      <c r="I14" s="214">
        <f>SUM(JUNE!$L$7:$O$7)</f>
        <v>0</v>
      </c>
      <c r="J14" s="213"/>
      <c r="K14" s="49"/>
    </row>
    <row r="15" spans="1:11" ht="15.6" customHeight="1" x14ac:dyDescent="0.2">
      <c r="A15" s="49"/>
      <c r="B15" s="49" t="s">
        <v>324</v>
      </c>
      <c r="C15" s="49" t="s">
        <v>294</v>
      </c>
      <c r="D15" s="49"/>
      <c r="E15" s="49"/>
      <c r="F15" s="49"/>
      <c r="G15" s="49"/>
      <c r="H15" s="49"/>
      <c r="I15" s="214">
        <f>SUM(JUNE!$Q$7:$R$7)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295</v>
      </c>
      <c r="D16" s="49"/>
      <c r="E16" s="49"/>
      <c r="F16" s="49"/>
      <c r="G16" s="49"/>
      <c r="H16" s="49"/>
      <c r="I16" s="215">
        <f>SUM(JUNE!$P$7)</f>
        <v>0</v>
      </c>
      <c r="J16" s="213"/>
      <c r="K16" s="49"/>
    </row>
    <row r="17" spans="1:11" ht="15.6" customHeight="1" thickBot="1" x14ac:dyDescent="0.25">
      <c r="A17" s="49"/>
      <c r="B17" s="198" t="s">
        <v>325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326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239</v>
      </c>
      <c r="K19" s="49"/>
    </row>
    <row r="20" spans="1:11" ht="15.6" customHeight="1" x14ac:dyDescent="0.2">
      <c r="A20" s="49" t="s">
        <v>327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297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328</v>
      </c>
      <c r="B22" s="49"/>
      <c r="C22" s="49"/>
      <c r="D22" s="49"/>
      <c r="E22" s="49"/>
      <c r="F22" s="49"/>
      <c r="G22" s="49"/>
      <c r="H22" s="210">
        <f>SUM(JUNE!$U$7)</f>
        <v>0</v>
      </c>
      <c r="I22" s="49"/>
      <c r="J22" s="213"/>
      <c r="K22" s="49"/>
    </row>
    <row r="23" spans="1:11" ht="15.6" customHeight="1" x14ac:dyDescent="0.2">
      <c r="A23" s="49" t="s">
        <v>329</v>
      </c>
      <c r="B23" s="49"/>
      <c r="C23" s="49"/>
      <c r="D23" s="49"/>
      <c r="E23" s="49"/>
      <c r="F23" s="49"/>
      <c r="G23" s="49"/>
      <c r="H23" s="218">
        <f>SUM(JUNE!$V$7)</f>
        <v>0</v>
      </c>
      <c r="I23" s="49"/>
      <c r="J23" s="213"/>
      <c r="K23" s="49"/>
    </row>
    <row r="24" spans="1:11" ht="15.6" customHeight="1" thickBot="1" x14ac:dyDescent="0.25">
      <c r="A24" s="49" t="s">
        <v>330</v>
      </c>
      <c r="B24" s="49"/>
      <c r="C24" s="49"/>
      <c r="D24" s="49"/>
      <c r="E24" s="49"/>
      <c r="F24" s="49"/>
      <c r="G24" s="49"/>
      <c r="H24" s="218">
        <f>SUM(JUNE!$W$7:'JUNE'!$X$7)</f>
        <v>0</v>
      </c>
      <c r="I24" s="49"/>
      <c r="J24" s="213"/>
      <c r="K24" s="49"/>
    </row>
    <row r="25" spans="1:11" ht="15.6" customHeight="1" thickBot="1" x14ac:dyDescent="0.25">
      <c r="A25" s="49" t="s">
        <v>331</v>
      </c>
      <c r="B25" s="49"/>
      <c r="C25" s="49"/>
      <c r="D25" s="49"/>
      <c r="E25" s="49"/>
      <c r="F25" s="49"/>
      <c r="G25" s="49"/>
      <c r="H25" s="215">
        <f>SUM(JUNE!$Y$7)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298</v>
      </c>
      <c r="B26" s="49"/>
      <c r="C26" s="49"/>
      <c r="D26" s="49"/>
      <c r="E26" s="49"/>
      <c r="F26" s="49"/>
      <c r="G26" s="49"/>
      <c r="H26" s="49"/>
      <c r="I26" s="214">
        <f>SUM(JUNE!$Z$7)</f>
        <v>0</v>
      </c>
      <c r="J26" s="213"/>
      <c r="K26" s="49"/>
    </row>
    <row r="27" spans="1:11" ht="15.6" customHeight="1" x14ac:dyDescent="0.2">
      <c r="A27" s="49" t="s">
        <v>299</v>
      </c>
      <c r="B27" s="49"/>
      <c r="C27" s="49"/>
      <c r="D27" s="49"/>
      <c r="E27" s="49"/>
      <c r="F27" s="49"/>
      <c r="G27" s="49"/>
      <c r="H27" s="49"/>
      <c r="I27" s="214">
        <f>SUM(JUNE!$AA$7)</f>
        <v>0</v>
      </c>
      <c r="J27" s="213"/>
      <c r="K27" s="49"/>
    </row>
    <row r="28" spans="1:11" ht="15.6" customHeight="1" x14ac:dyDescent="0.2">
      <c r="A28" s="49" t="s">
        <v>332</v>
      </c>
      <c r="B28" s="49"/>
      <c r="C28" s="49"/>
      <c r="D28" s="49"/>
      <c r="E28" s="49"/>
      <c r="F28" s="49"/>
      <c r="G28" s="49"/>
      <c r="H28" s="49"/>
      <c r="I28" s="214">
        <f>SUM(JUNE!$AB$7)</f>
        <v>0</v>
      </c>
      <c r="J28" s="213"/>
      <c r="K28" s="49"/>
    </row>
    <row r="29" spans="1:11" ht="15.6" customHeight="1" x14ac:dyDescent="0.2">
      <c r="A29" s="49" t="s">
        <v>333</v>
      </c>
      <c r="B29" s="49"/>
      <c r="C29" s="49"/>
      <c r="D29" s="49"/>
      <c r="E29" s="49"/>
      <c r="F29" s="49"/>
      <c r="G29" s="49"/>
      <c r="H29" s="49"/>
      <c r="I29" s="214">
        <f>SUM(JUNE!$AC$7)</f>
        <v>0</v>
      </c>
      <c r="J29" s="213"/>
      <c r="K29" s="49"/>
    </row>
    <row r="30" spans="1:11" ht="15.6" customHeight="1" x14ac:dyDescent="0.2">
      <c r="A30" s="49" t="s">
        <v>334</v>
      </c>
      <c r="B30" s="49"/>
      <c r="C30" s="49"/>
      <c r="D30" s="49"/>
      <c r="E30" s="49"/>
      <c r="F30" s="49"/>
      <c r="G30" s="49"/>
      <c r="H30" s="49"/>
      <c r="I30" s="214">
        <f>SUM(JUNE!$AD$7)</f>
        <v>0</v>
      </c>
      <c r="J30" s="213"/>
      <c r="K30" s="49"/>
    </row>
    <row r="31" spans="1:11" ht="15.6" customHeight="1" x14ac:dyDescent="0.2">
      <c r="A31" s="49" t="s">
        <v>335</v>
      </c>
      <c r="B31" s="49"/>
      <c r="C31" s="49"/>
      <c r="D31" s="49"/>
      <c r="E31" s="49"/>
      <c r="F31" s="49"/>
      <c r="G31" s="49"/>
      <c r="H31" s="49"/>
      <c r="I31" s="214">
        <f>SUM(JUNE!$AE$7)</f>
        <v>0</v>
      </c>
      <c r="J31" s="213"/>
      <c r="K31" s="49"/>
    </row>
    <row r="32" spans="1:11" ht="15.6" customHeight="1" x14ac:dyDescent="0.2">
      <c r="A32" s="49" t="s">
        <v>336</v>
      </c>
      <c r="B32" s="49"/>
      <c r="C32" s="49"/>
      <c r="D32" s="49"/>
      <c r="E32" s="49"/>
      <c r="F32" s="49"/>
      <c r="G32" s="49"/>
      <c r="H32" s="49"/>
      <c r="I32" s="214">
        <f>SUM(JUNE!$AF$7)</f>
        <v>0</v>
      </c>
      <c r="J32" s="213"/>
      <c r="K32" s="49"/>
    </row>
    <row r="33" spans="1:11" ht="15.6" customHeight="1" x14ac:dyDescent="0.2">
      <c r="A33" s="49" t="s">
        <v>337</v>
      </c>
      <c r="B33" s="49"/>
      <c r="C33" s="49"/>
      <c r="D33" s="49"/>
      <c r="E33" s="49"/>
      <c r="F33" s="49"/>
      <c r="G33" s="49"/>
      <c r="H33" s="49"/>
      <c r="I33" s="214">
        <f>SUM(JUNE!$AG$7)</f>
        <v>0</v>
      </c>
      <c r="J33" s="213"/>
      <c r="K33" s="49"/>
    </row>
    <row r="34" spans="1:11" ht="15.6" customHeight="1" x14ac:dyDescent="0.2">
      <c r="A34" s="49" t="s">
        <v>338</v>
      </c>
      <c r="B34" s="49"/>
      <c r="C34" s="49"/>
      <c r="D34" s="49"/>
      <c r="E34" s="49"/>
      <c r="F34" s="49"/>
      <c r="G34" s="49"/>
      <c r="H34" s="49"/>
      <c r="I34" s="214">
        <f>SUM(JUNE!$AH$7)</f>
        <v>0</v>
      </c>
      <c r="J34" s="213"/>
      <c r="K34" s="49"/>
    </row>
    <row r="35" spans="1:11" ht="15.6" customHeight="1" x14ac:dyDescent="0.2">
      <c r="A35" s="49" t="s">
        <v>338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339</v>
      </c>
      <c r="B36" s="49"/>
      <c r="C36" s="49"/>
      <c r="D36" s="49"/>
      <c r="E36" s="49"/>
      <c r="F36" s="49"/>
      <c r="G36" s="49"/>
      <c r="H36" s="49"/>
      <c r="I36" s="214">
        <f>SUM(JUNE!$AJ$7)</f>
        <v>0</v>
      </c>
      <c r="J36" s="213"/>
      <c r="K36" s="49"/>
    </row>
    <row r="37" spans="1:11" ht="15.6" customHeight="1" thickBot="1" x14ac:dyDescent="0.25">
      <c r="A37" s="49" t="s">
        <v>340</v>
      </c>
      <c r="B37" s="49"/>
      <c r="C37" s="49"/>
      <c r="D37" s="49"/>
      <c r="E37" s="49"/>
      <c r="F37" s="49"/>
      <c r="G37" s="49"/>
      <c r="H37" s="49"/>
      <c r="I37" s="215">
        <f>SUM(JUNE!$AK$7)</f>
        <v>0</v>
      </c>
      <c r="J37" s="213"/>
      <c r="K37" s="49"/>
    </row>
    <row r="38" spans="1:11" ht="15.6" customHeight="1" thickBot="1" x14ac:dyDescent="0.25">
      <c r="A38" s="221" t="s">
        <v>341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300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342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343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344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239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345</v>
      </c>
      <c r="E46" s="49"/>
      <c r="F46" s="49"/>
      <c r="G46" s="49"/>
      <c r="H46" s="188"/>
      <c r="I46" s="188"/>
      <c r="J46" s="224" t="s">
        <v>346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239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347</v>
      </c>
      <c r="B49" s="21"/>
      <c r="C49" s="21" t="s">
        <v>348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349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350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0rwiYD7vFBJOTOyoreyY5vTTQ8JQ7YGC2gfSr7M4ruEZFNjR4fayWovZky29plRjYVQb67XYNN0Hj6pv/ZQOIw==" saltValue="woUL2HQDkOSPMaRJ15Komg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M69"/>
  <sheetViews>
    <sheetView showGridLines="0" workbookViewId="0">
      <selection activeCell="J8" sqref="J8"/>
    </sheetView>
  </sheetViews>
  <sheetFormatPr defaultColWidth="8.85546875" defaultRowHeight="14.45" customHeight="1" x14ac:dyDescent="0.2"/>
  <cols>
    <col min="8" max="10" width="11.7109375" style="255" customWidth="1"/>
    <col min="11" max="13" width="9.140625" style="436"/>
  </cols>
  <sheetData>
    <row r="1" spans="1:13" s="225" customFormat="1" ht="14.45" customHeight="1" x14ac:dyDescent="0.2">
      <c r="A1" s="560" t="str">
        <f>JANUARY!G10</f>
        <v>UNITED STEELWORKERS - LOCAL UNION</v>
      </c>
      <c r="B1" s="560"/>
      <c r="C1" s="560"/>
      <c r="D1" s="560"/>
      <c r="E1" s="560"/>
      <c r="F1" s="560"/>
      <c r="G1" s="560"/>
      <c r="H1" s="560"/>
      <c r="I1" s="560"/>
      <c r="J1" s="560"/>
      <c r="K1" s="437"/>
      <c r="L1" s="437"/>
      <c r="M1" s="437"/>
    </row>
    <row r="2" spans="1:13" s="225" customFormat="1" ht="14.45" customHeight="1" x14ac:dyDescent="0.2">
      <c r="A2" s="560" t="s">
        <v>284</v>
      </c>
      <c r="B2" s="560"/>
      <c r="C2" s="560"/>
      <c r="D2" s="560"/>
      <c r="E2" s="560"/>
      <c r="F2" s="560"/>
      <c r="G2" s="560"/>
      <c r="H2" s="560"/>
      <c r="I2" s="560"/>
      <c r="J2" s="560"/>
      <c r="K2" s="437"/>
      <c r="L2" s="437"/>
      <c r="M2" s="437"/>
    </row>
    <row r="3" spans="1:13" s="225" customFormat="1" ht="14.45" customHeight="1" x14ac:dyDescent="0.2">
      <c r="B3" s="244"/>
      <c r="C3" s="244"/>
      <c r="D3" s="244"/>
      <c r="E3" s="244"/>
      <c r="F3" s="245" t="s">
        <v>368</v>
      </c>
      <c r="G3" s="246">
        <f>JANUARY!E11</f>
        <v>0</v>
      </c>
      <c r="H3" s="253"/>
      <c r="I3" s="253"/>
      <c r="J3" s="253"/>
      <c r="K3" s="437"/>
      <c r="L3" s="437"/>
      <c r="M3" s="437"/>
    </row>
    <row r="4" spans="1:13" s="225" customFormat="1" ht="14.45" customHeight="1" x14ac:dyDescent="0.2">
      <c r="A4" s="247"/>
      <c r="B4" s="247"/>
      <c r="C4" s="247"/>
      <c r="E4" s="248"/>
      <c r="F4" s="248" t="s">
        <v>285</v>
      </c>
      <c r="G4" s="537" t="s">
        <v>356</v>
      </c>
      <c r="H4" s="537"/>
      <c r="I4" s="537"/>
      <c r="J4" s="537"/>
      <c r="K4" s="306"/>
      <c r="L4" s="306"/>
      <c r="M4" s="306"/>
    </row>
    <row r="5" spans="1:13" ht="14.45" customHeight="1" x14ac:dyDescent="0.2">
      <c r="A5" s="49"/>
      <c r="B5" s="49"/>
      <c r="C5" s="49"/>
      <c r="D5" s="49"/>
      <c r="E5" s="561" t="s">
        <v>357</v>
      </c>
      <c r="F5" s="561"/>
      <c r="G5" s="49"/>
      <c r="H5" s="254"/>
      <c r="I5" s="254"/>
      <c r="J5" s="254"/>
      <c r="K5" s="279"/>
      <c r="L5" s="279"/>
      <c r="M5" s="279"/>
    </row>
    <row r="6" spans="1:13" ht="14.45" customHeight="1" x14ac:dyDescent="0.2">
      <c r="A6" s="562" t="s">
        <v>288</v>
      </c>
      <c r="B6" s="562"/>
      <c r="C6" s="562"/>
      <c r="D6" s="562"/>
      <c r="E6" s="562"/>
      <c r="F6" s="562"/>
      <c r="G6" s="562"/>
      <c r="H6" s="562"/>
      <c r="I6" s="562"/>
      <c r="J6" s="562"/>
      <c r="K6" s="279"/>
      <c r="L6" s="279"/>
      <c r="M6" s="279"/>
    </row>
    <row r="7" spans="1:13" ht="14.45" customHeight="1" thickBot="1" x14ac:dyDescent="0.25">
      <c r="A7" s="49"/>
      <c r="B7" s="49"/>
      <c r="C7" s="49"/>
      <c r="D7" s="49"/>
      <c r="E7" s="49"/>
      <c r="F7" s="49"/>
      <c r="G7" s="49"/>
      <c r="H7" s="254"/>
      <c r="I7" s="254"/>
      <c r="J7" s="254"/>
      <c r="K7" s="279"/>
      <c r="L7" s="279"/>
      <c r="M7" s="279"/>
    </row>
    <row r="8" spans="1:13" ht="14.45" customHeight="1" x14ac:dyDescent="0.2">
      <c r="A8" s="225" t="s">
        <v>448</v>
      </c>
      <c r="B8" s="225"/>
      <c r="C8" s="225"/>
      <c r="D8" s="49"/>
      <c r="E8" s="49"/>
      <c r="F8" s="49"/>
      <c r="G8" s="49"/>
      <c r="H8" s="254"/>
      <c r="I8" s="254"/>
      <c r="J8" s="256">
        <f>AprRpt!J7</f>
        <v>0</v>
      </c>
      <c r="K8" s="279"/>
      <c r="L8" s="279"/>
      <c r="M8" s="279"/>
    </row>
    <row r="9" spans="1:13" ht="14.45" customHeight="1" x14ac:dyDescent="0.2">
      <c r="A9" s="225" t="s">
        <v>289</v>
      </c>
      <c r="B9" s="225"/>
      <c r="C9" s="225"/>
      <c r="D9" s="49"/>
      <c r="E9" s="49"/>
      <c r="F9" s="49"/>
      <c r="G9" s="49"/>
      <c r="H9" s="254"/>
      <c r="I9" s="257"/>
      <c r="J9" s="258" t="s">
        <v>239</v>
      </c>
      <c r="K9" s="438" t="s">
        <v>358</v>
      </c>
      <c r="L9" s="438" t="s">
        <v>359</v>
      </c>
      <c r="M9" s="438" t="s">
        <v>360</v>
      </c>
    </row>
    <row r="10" spans="1:13" ht="14.45" customHeight="1" x14ac:dyDescent="0.2">
      <c r="A10" s="225" t="s">
        <v>449</v>
      </c>
      <c r="B10" s="225"/>
      <c r="C10" s="225"/>
      <c r="D10" s="49"/>
      <c r="E10" s="49"/>
      <c r="F10" s="49"/>
      <c r="G10" s="49"/>
      <c r="H10" s="254"/>
      <c r="I10" s="259">
        <f t="shared" ref="I10:I17" si="0">SUM(K10:M10)</f>
        <v>0</v>
      </c>
      <c r="J10" s="260"/>
      <c r="K10" s="435">
        <f>AprRpt!I9</f>
        <v>0</v>
      </c>
      <c r="L10" s="435">
        <f>MayRpt!I9</f>
        <v>0</v>
      </c>
      <c r="M10" s="435">
        <f>JunRpt!I9</f>
        <v>0</v>
      </c>
    </row>
    <row r="11" spans="1:13" ht="14.45" customHeight="1" x14ac:dyDescent="0.2">
      <c r="A11" s="225" t="s">
        <v>450</v>
      </c>
      <c r="B11" s="225"/>
      <c r="C11" s="225"/>
      <c r="D11" s="49"/>
      <c r="E11" s="49"/>
      <c r="F11" s="49"/>
      <c r="G11" s="49"/>
      <c r="H11" s="254"/>
      <c r="I11" s="261">
        <f t="shared" si="0"/>
        <v>0</v>
      </c>
      <c r="J11" s="260"/>
      <c r="K11" s="435">
        <f>AprRpt!I10</f>
        <v>0</v>
      </c>
      <c r="L11" s="435">
        <f>MayRpt!I10</f>
        <v>0</v>
      </c>
      <c r="M11" s="435">
        <f>JunRpt!I10</f>
        <v>0</v>
      </c>
    </row>
    <row r="12" spans="1:13" ht="14.45" customHeight="1" x14ac:dyDescent="0.2">
      <c r="A12" s="225" t="s">
        <v>451</v>
      </c>
      <c r="B12" s="225"/>
      <c r="C12" s="225"/>
      <c r="D12" s="49"/>
      <c r="E12" s="49"/>
      <c r="F12" s="49"/>
      <c r="G12" s="49"/>
      <c r="H12" s="254"/>
      <c r="I12" s="262">
        <f t="shared" si="0"/>
        <v>0</v>
      </c>
      <c r="J12" s="260"/>
      <c r="K12" s="435">
        <f>AprRpt!I11</f>
        <v>0</v>
      </c>
      <c r="L12" s="435">
        <f>MayRpt!I11</f>
        <v>0</v>
      </c>
      <c r="M12" s="435">
        <f>JunRpt!I11</f>
        <v>0</v>
      </c>
    </row>
    <row r="13" spans="1:13" ht="14.45" customHeight="1" x14ac:dyDescent="0.2">
      <c r="A13" s="225" t="s">
        <v>452</v>
      </c>
      <c r="B13" s="225"/>
      <c r="C13" s="225"/>
      <c r="D13" s="49"/>
      <c r="E13" s="49"/>
      <c r="F13" s="49"/>
      <c r="G13" s="49"/>
      <c r="H13" s="254"/>
      <c r="I13" s="262">
        <f t="shared" si="0"/>
        <v>0</v>
      </c>
      <c r="J13" s="260"/>
      <c r="K13" s="435">
        <f>AprRpt!I12</f>
        <v>0</v>
      </c>
      <c r="L13" s="435">
        <f>MayRpt!I12</f>
        <v>0</v>
      </c>
      <c r="M13" s="435">
        <f>JunRpt!I12</f>
        <v>0</v>
      </c>
    </row>
    <row r="14" spans="1:13" ht="14.45" customHeight="1" x14ac:dyDescent="0.2">
      <c r="A14" s="225" t="s">
        <v>453</v>
      </c>
      <c r="B14" s="225"/>
      <c r="C14" s="225"/>
      <c r="D14" s="49"/>
      <c r="E14" s="49"/>
      <c r="F14" s="49"/>
      <c r="G14" s="49"/>
      <c r="H14" s="254"/>
      <c r="I14" s="262">
        <f t="shared" si="0"/>
        <v>0</v>
      </c>
      <c r="J14" s="260"/>
      <c r="K14" s="435">
        <f>AprRpt!I13</f>
        <v>0</v>
      </c>
      <c r="L14" s="435">
        <f>MayRpt!I13</f>
        <v>0</v>
      </c>
      <c r="M14" s="435">
        <f>JunRpt!I13</f>
        <v>0</v>
      </c>
    </row>
    <row r="15" spans="1:13" ht="14.45" customHeight="1" x14ac:dyDescent="0.2">
      <c r="A15" s="225" t="s">
        <v>454</v>
      </c>
      <c r="B15" s="225"/>
      <c r="C15" s="225"/>
      <c r="D15" s="49"/>
      <c r="E15" s="49"/>
      <c r="F15" s="49"/>
      <c r="G15" s="49"/>
      <c r="H15" s="254"/>
      <c r="I15" s="262">
        <f t="shared" si="0"/>
        <v>0</v>
      </c>
      <c r="J15" s="260"/>
      <c r="K15" s="435">
        <f>AprRpt!I14</f>
        <v>0</v>
      </c>
      <c r="L15" s="435">
        <f>MayRpt!I14</f>
        <v>0</v>
      </c>
      <c r="M15" s="435">
        <f>JunRpt!I14</f>
        <v>0</v>
      </c>
    </row>
    <row r="16" spans="1:13" ht="14.45" customHeight="1" x14ac:dyDescent="0.2">
      <c r="A16" s="225"/>
      <c r="B16" s="225"/>
      <c r="C16" s="225" t="s">
        <v>455</v>
      </c>
      <c r="D16" s="49"/>
      <c r="E16" s="49"/>
      <c r="F16" s="49"/>
      <c r="G16" s="49"/>
      <c r="H16" s="254"/>
      <c r="I16" s="262">
        <f t="shared" si="0"/>
        <v>0</v>
      </c>
      <c r="J16" s="260"/>
      <c r="K16" s="435">
        <f>AprRpt!I15</f>
        <v>0</v>
      </c>
      <c r="L16" s="435">
        <f>MayRpt!I15</f>
        <v>0</v>
      </c>
      <c r="M16" s="435">
        <f>JunRpt!I15</f>
        <v>0</v>
      </c>
    </row>
    <row r="17" spans="1:13" ht="14.45" customHeight="1" thickBot="1" x14ac:dyDescent="0.25">
      <c r="A17" s="225"/>
      <c r="B17" s="225"/>
      <c r="C17" s="225" t="s">
        <v>456</v>
      </c>
      <c r="D17" s="49"/>
      <c r="E17" s="49"/>
      <c r="F17" s="49"/>
      <c r="G17" s="49"/>
      <c r="H17" s="254"/>
      <c r="I17" s="263">
        <f t="shared" si="0"/>
        <v>0</v>
      </c>
      <c r="J17" s="260"/>
      <c r="K17" s="435">
        <f>AprRpt!I16</f>
        <v>0</v>
      </c>
      <c r="L17" s="435">
        <f>MayRpt!I16</f>
        <v>0</v>
      </c>
      <c r="M17" s="435">
        <f>JunRpt!I16</f>
        <v>0</v>
      </c>
    </row>
    <row r="18" spans="1:13" ht="14.45" customHeight="1" x14ac:dyDescent="0.2">
      <c r="A18" s="225"/>
      <c r="B18" s="227" t="s">
        <v>457</v>
      </c>
      <c r="C18" s="225"/>
      <c r="D18" s="49"/>
      <c r="E18" s="49"/>
      <c r="F18" s="49"/>
      <c r="G18" s="49"/>
      <c r="H18" s="254"/>
      <c r="I18" s="254"/>
      <c r="J18" s="264">
        <f>SUM(I10:I17)</f>
        <v>0</v>
      </c>
      <c r="K18" s="279" t="s">
        <v>239</v>
      </c>
      <c r="L18" s="279"/>
      <c r="M18" s="279"/>
    </row>
    <row r="19" spans="1:13" ht="14.45" customHeight="1" thickBot="1" x14ac:dyDescent="0.25">
      <c r="A19" s="225"/>
      <c r="B19" s="227" t="s">
        <v>458</v>
      </c>
      <c r="C19" s="225"/>
      <c r="D19" s="49"/>
      <c r="E19" s="49"/>
      <c r="F19" s="49"/>
      <c r="G19" s="49"/>
      <c r="H19" s="254"/>
      <c r="I19" s="254"/>
      <c r="J19" s="265">
        <f>SUM(J8:J18)</f>
        <v>0</v>
      </c>
      <c r="K19" s="279"/>
      <c r="L19" s="279"/>
      <c r="M19" s="279"/>
    </row>
    <row r="20" spans="1:13" ht="14.45" customHeight="1" x14ac:dyDescent="0.2">
      <c r="A20" s="225"/>
      <c r="B20" s="225"/>
      <c r="C20" s="225"/>
      <c r="D20" s="49"/>
      <c r="E20" s="49"/>
      <c r="F20" s="49"/>
      <c r="G20" s="49"/>
      <c r="H20" s="254"/>
      <c r="I20" s="254"/>
      <c r="J20" s="266"/>
      <c r="K20" s="279"/>
      <c r="L20" s="279"/>
      <c r="M20" s="279"/>
    </row>
    <row r="21" spans="1:13" ht="14.45" customHeight="1" x14ac:dyDescent="0.2">
      <c r="A21" s="225"/>
      <c r="B21" s="225" t="s">
        <v>296</v>
      </c>
      <c r="C21" s="225"/>
      <c r="D21" s="49"/>
      <c r="E21" s="49"/>
      <c r="F21" s="49"/>
      <c r="G21" s="49"/>
      <c r="H21" s="254"/>
      <c r="I21" s="254"/>
      <c r="J21" s="260"/>
      <c r="K21" s="279"/>
      <c r="L21" s="279"/>
      <c r="M21" s="279"/>
    </row>
    <row r="22" spans="1:13" ht="14.45" customHeight="1" x14ac:dyDescent="0.2">
      <c r="A22" s="225" t="s">
        <v>297</v>
      </c>
      <c r="B22" s="225"/>
      <c r="C22" s="225"/>
      <c r="D22" s="49"/>
      <c r="E22" s="49"/>
      <c r="F22" s="49"/>
      <c r="G22" s="49"/>
      <c r="H22" s="254"/>
      <c r="I22" s="254"/>
      <c r="J22" s="260"/>
      <c r="K22" s="438" t="s">
        <v>358</v>
      </c>
      <c r="L22" s="438" t="s">
        <v>359</v>
      </c>
      <c r="M22" s="438" t="s">
        <v>360</v>
      </c>
    </row>
    <row r="23" spans="1:13" ht="14.45" customHeight="1" x14ac:dyDescent="0.2">
      <c r="A23" s="225"/>
      <c r="B23" s="225" t="s">
        <v>459</v>
      </c>
      <c r="C23" s="225"/>
      <c r="D23" s="49"/>
      <c r="E23" s="49"/>
      <c r="F23" s="49"/>
      <c r="G23" s="49"/>
      <c r="H23" s="267">
        <f>SUM(K23:M23)</f>
        <v>0</v>
      </c>
      <c r="I23" s="254"/>
      <c r="J23" s="260"/>
      <c r="K23" s="435">
        <f>AprRpt!H22</f>
        <v>0</v>
      </c>
      <c r="L23" s="435">
        <f>MayRpt!H22</f>
        <v>0</v>
      </c>
      <c r="M23" s="435">
        <f>JunRpt!H22</f>
        <v>0</v>
      </c>
    </row>
    <row r="24" spans="1:13" ht="14.45" customHeight="1" x14ac:dyDescent="0.2">
      <c r="A24" s="225"/>
      <c r="B24" s="225" t="s">
        <v>460</v>
      </c>
      <c r="C24" s="225"/>
      <c r="D24" s="49"/>
      <c r="E24" s="49"/>
      <c r="F24" s="49"/>
      <c r="G24" s="49"/>
      <c r="H24" s="268">
        <f>SUM(K24:M24)</f>
        <v>0</v>
      </c>
      <c r="I24" s="254"/>
      <c r="J24" s="260"/>
      <c r="K24" s="435">
        <f>AprRpt!H23</f>
        <v>0</v>
      </c>
      <c r="L24" s="435">
        <f>MayRpt!H23</f>
        <v>0</v>
      </c>
      <c r="M24" s="435">
        <f>JunRpt!H23</f>
        <v>0</v>
      </c>
    </row>
    <row r="25" spans="1:13" ht="14.45" customHeight="1" x14ac:dyDescent="0.2">
      <c r="A25" s="225"/>
      <c r="B25" s="225" t="s">
        <v>461</v>
      </c>
      <c r="C25" s="225"/>
      <c r="D25" s="49"/>
      <c r="E25" s="49"/>
      <c r="F25" s="49"/>
      <c r="G25" s="49"/>
      <c r="H25" s="268">
        <f>SUM(K25:M25)</f>
        <v>0</v>
      </c>
      <c r="I25" s="254"/>
      <c r="J25" s="260"/>
      <c r="K25" s="435">
        <f>AprRpt!H24</f>
        <v>0</v>
      </c>
      <c r="L25" s="435">
        <f>MayRpt!H24</f>
        <v>0</v>
      </c>
      <c r="M25" s="435">
        <f>JunRpt!H24</f>
        <v>0</v>
      </c>
    </row>
    <row r="26" spans="1:13" ht="14.45" customHeight="1" thickBot="1" x14ac:dyDescent="0.25">
      <c r="A26" s="225"/>
      <c r="B26" s="225" t="s">
        <v>462</v>
      </c>
      <c r="C26" s="225"/>
      <c r="D26" s="49"/>
      <c r="E26" s="49"/>
      <c r="F26" s="49"/>
      <c r="G26" s="49"/>
      <c r="H26" s="269">
        <f>SUM(K26:M26)</f>
        <v>0</v>
      </c>
      <c r="I26" s="254"/>
      <c r="J26" s="260"/>
      <c r="K26" s="435">
        <f>AprRpt!H25</f>
        <v>0</v>
      </c>
      <c r="L26" s="435">
        <f>MayRpt!H25</f>
        <v>0</v>
      </c>
      <c r="M26" s="435">
        <f>JunRpt!H25</f>
        <v>0</v>
      </c>
    </row>
    <row r="27" spans="1:13" ht="14.45" customHeight="1" x14ac:dyDescent="0.2">
      <c r="A27" s="225"/>
      <c r="B27" s="227" t="s">
        <v>463</v>
      </c>
      <c r="C27" s="225"/>
      <c r="D27" s="49"/>
      <c r="E27" s="49"/>
      <c r="F27" s="49"/>
      <c r="G27" s="49"/>
      <c r="H27" s="254"/>
      <c r="I27" s="270">
        <f>SUM(H23:H26)</f>
        <v>0</v>
      </c>
      <c r="J27" s="260"/>
      <c r="K27" s="438" t="s">
        <v>358</v>
      </c>
      <c r="L27" s="438" t="s">
        <v>359</v>
      </c>
      <c r="M27" s="438" t="s">
        <v>360</v>
      </c>
    </row>
    <row r="28" spans="1:13" ht="14.45" customHeight="1" x14ac:dyDescent="0.2">
      <c r="A28" s="225" t="s">
        <v>464</v>
      </c>
      <c r="B28" s="225"/>
      <c r="C28" s="225"/>
      <c r="D28" s="49"/>
      <c r="E28" s="49"/>
      <c r="F28" s="49"/>
      <c r="G28" s="49"/>
      <c r="H28" s="254"/>
      <c r="I28" s="271">
        <f t="shared" ref="I28:I39" si="1">SUM(K28:M28)</f>
        <v>0</v>
      </c>
      <c r="J28" s="260"/>
      <c r="K28" s="435">
        <f>AprRpt!I26</f>
        <v>0</v>
      </c>
      <c r="L28" s="435">
        <f>MayRpt!I26</f>
        <v>0</v>
      </c>
      <c r="M28" s="435">
        <f>JunRpt!I26</f>
        <v>0</v>
      </c>
    </row>
    <row r="29" spans="1:13" ht="14.45" customHeight="1" x14ac:dyDescent="0.2">
      <c r="A29" s="225" t="s">
        <v>465</v>
      </c>
      <c r="B29" s="225"/>
      <c r="C29" s="225"/>
      <c r="D29" s="49"/>
      <c r="E29" s="49"/>
      <c r="F29" s="49"/>
      <c r="G29" s="49"/>
      <c r="H29" s="254"/>
      <c r="I29" s="271">
        <f t="shared" si="1"/>
        <v>0</v>
      </c>
      <c r="J29" s="260"/>
      <c r="K29" s="435">
        <f>AprRpt!I27</f>
        <v>0</v>
      </c>
      <c r="L29" s="435">
        <f>MayRpt!I27</f>
        <v>0</v>
      </c>
      <c r="M29" s="435">
        <f>JunRpt!I27</f>
        <v>0</v>
      </c>
    </row>
    <row r="30" spans="1:13" ht="14.45" customHeight="1" x14ac:dyDescent="0.2">
      <c r="A30" s="225" t="s">
        <v>466</v>
      </c>
      <c r="B30" s="225"/>
      <c r="C30" s="225"/>
      <c r="D30" s="49"/>
      <c r="E30" s="49"/>
      <c r="F30" s="49"/>
      <c r="G30" s="49"/>
      <c r="H30" s="254"/>
      <c r="I30" s="271">
        <f t="shared" si="1"/>
        <v>0</v>
      </c>
      <c r="J30" s="260"/>
      <c r="K30" s="435">
        <f>AprRpt!I28</f>
        <v>0</v>
      </c>
      <c r="L30" s="435">
        <f>MayRpt!I28</f>
        <v>0</v>
      </c>
      <c r="M30" s="435">
        <f>JunRpt!I28</f>
        <v>0</v>
      </c>
    </row>
    <row r="31" spans="1:13" ht="14.45" customHeight="1" x14ac:dyDescent="0.2">
      <c r="A31" s="225" t="s">
        <v>467</v>
      </c>
      <c r="B31" s="225"/>
      <c r="C31" s="225"/>
      <c r="D31" s="49"/>
      <c r="E31" s="49"/>
      <c r="F31" s="49"/>
      <c r="G31" s="49"/>
      <c r="H31" s="254"/>
      <c r="I31" s="271">
        <f t="shared" si="1"/>
        <v>0</v>
      </c>
      <c r="J31" s="260"/>
      <c r="K31" s="435">
        <f>AprRpt!I29</f>
        <v>0</v>
      </c>
      <c r="L31" s="435">
        <f>MayRpt!I29</f>
        <v>0</v>
      </c>
      <c r="M31" s="435">
        <f>JunRpt!I29</f>
        <v>0</v>
      </c>
    </row>
    <row r="32" spans="1:13" ht="14.45" customHeight="1" x14ac:dyDescent="0.2">
      <c r="A32" s="225" t="s">
        <v>468</v>
      </c>
      <c r="B32" s="225"/>
      <c r="C32" s="225"/>
      <c r="D32" s="49"/>
      <c r="E32" s="49"/>
      <c r="F32" s="49"/>
      <c r="G32" s="49"/>
      <c r="H32" s="254"/>
      <c r="I32" s="271">
        <f t="shared" si="1"/>
        <v>0</v>
      </c>
      <c r="J32" s="260"/>
      <c r="K32" s="435">
        <f>AprRpt!I30</f>
        <v>0</v>
      </c>
      <c r="L32" s="435">
        <f>MayRpt!I30</f>
        <v>0</v>
      </c>
      <c r="M32" s="435">
        <f>JunRpt!I30</f>
        <v>0</v>
      </c>
    </row>
    <row r="33" spans="1:13" ht="14.45" customHeight="1" x14ac:dyDescent="0.2">
      <c r="A33" s="225" t="s">
        <v>469</v>
      </c>
      <c r="B33" s="225"/>
      <c r="C33" s="225"/>
      <c r="D33" s="49"/>
      <c r="E33" s="49"/>
      <c r="F33" s="49"/>
      <c r="G33" s="49"/>
      <c r="H33" s="254"/>
      <c r="I33" s="271">
        <f t="shared" si="1"/>
        <v>0</v>
      </c>
      <c r="J33" s="260"/>
      <c r="K33" s="435">
        <f>AprRpt!I31</f>
        <v>0</v>
      </c>
      <c r="L33" s="435">
        <f>MayRpt!I31</f>
        <v>0</v>
      </c>
      <c r="M33" s="435">
        <f>JunRpt!I31</f>
        <v>0</v>
      </c>
    </row>
    <row r="34" spans="1:13" ht="14.45" customHeight="1" x14ac:dyDescent="0.2">
      <c r="A34" s="225" t="s">
        <v>470</v>
      </c>
      <c r="B34" s="225"/>
      <c r="C34" s="225"/>
      <c r="D34" s="49"/>
      <c r="E34" s="49"/>
      <c r="F34" s="49"/>
      <c r="G34" s="49"/>
      <c r="H34" s="254"/>
      <c r="I34" s="271">
        <f t="shared" si="1"/>
        <v>0</v>
      </c>
      <c r="J34" s="260"/>
      <c r="K34" s="435">
        <f>AprRpt!I32</f>
        <v>0</v>
      </c>
      <c r="L34" s="435">
        <f>MayRpt!I32</f>
        <v>0</v>
      </c>
      <c r="M34" s="435">
        <f>JunRpt!I32</f>
        <v>0</v>
      </c>
    </row>
    <row r="35" spans="1:13" ht="14.45" customHeight="1" x14ac:dyDescent="0.2">
      <c r="A35" s="225" t="s">
        <v>471</v>
      </c>
      <c r="B35" s="225"/>
      <c r="C35" s="225"/>
      <c r="D35" s="49"/>
      <c r="E35" s="49"/>
      <c r="F35" s="49"/>
      <c r="G35" s="49"/>
      <c r="H35" s="254"/>
      <c r="I35" s="271">
        <f t="shared" si="1"/>
        <v>0</v>
      </c>
      <c r="J35" s="260"/>
      <c r="K35" s="435">
        <f>AprRpt!I33</f>
        <v>0</v>
      </c>
      <c r="L35" s="435">
        <f>MayRpt!I33</f>
        <v>0</v>
      </c>
      <c r="M35" s="435">
        <f>JunRpt!I33</f>
        <v>0</v>
      </c>
    </row>
    <row r="36" spans="1:13" ht="14.45" customHeight="1" x14ac:dyDescent="0.2">
      <c r="A36" s="225" t="s">
        <v>472</v>
      </c>
      <c r="B36" s="225"/>
      <c r="C36" s="225"/>
      <c r="D36" s="49"/>
      <c r="E36" s="49"/>
      <c r="F36" s="49"/>
      <c r="G36" s="49"/>
      <c r="H36" s="254"/>
      <c r="I36" s="271">
        <f t="shared" si="1"/>
        <v>0</v>
      </c>
      <c r="J36" s="260"/>
      <c r="K36" s="435">
        <f>AprRpt!I34</f>
        <v>0</v>
      </c>
      <c r="L36" s="435">
        <f>MayRpt!I34</f>
        <v>0</v>
      </c>
      <c r="M36" s="435">
        <f>JunRpt!I34</f>
        <v>0</v>
      </c>
    </row>
    <row r="37" spans="1:13" ht="14.45" customHeight="1" x14ac:dyDescent="0.2">
      <c r="A37" s="225" t="s">
        <v>472</v>
      </c>
      <c r="B37" s="225"/>
      <c r="C37" s="225"/>
      <c r="D37" s="49"/>
      <c r="E37" s="49"/>
      <c r="F37" s="49"/>
      <c r="G37" s="49"/>
      <c r="H37" s="254"/>
      <c r="I37" s="271">
        <f t="shared" si="1"/>
        <v>0</v>
      </c>
      <c r="J37" s="260"/>
      <c r="K37" s="435">
        <f>AprRpt!I35</f>
        <v>0</v>
      </c>
      <c r="L37" s="435">
        <f>MayRpt!I35</f>
        <v>0</v>
      </c>
      <c r="M37" s="435">
        <f>JunRpt!I35</f>
        <v>0</v>
      </c>
    </row>
    <row r="38" spans="1:13" ht="14.45" customHeight="1" x14ac:dyDescent="0.2">
      <c r="A38" s="225" t="s">
        <v>473</v>
      </c>
      <c r="B38" s="225"/>
      <c r="C38" s="225"/>
      <c r="D38" s="49"/>
      <c r="E38" s="49"/>
      <c r="F38" s="197"/>
      <c r="G38" s="49"/>
      <c r="H38" s="254"/>
      <c r="I38" s="271">
        <f t="shared" si="1"/>
        <v>0</v>
      </c>
      <c r="J38" s="260"/>
      <c r="K38" s="435">
        <f>AprRpt!I36</f>
        <v>0</v>
      </c>
      <c r="L38" s="435">
        <f>MayRpt!I36</f>
        <v>0</v>
      </c>
      <c r="M38" s="435">
        <f>JunRpt!I36</f>
        <v>0</v>
      </c>
    </row>
    <row r="39" spans="1:13" ht="14.45" customHeight="1" thickBot="1" x14ac:dyDescent="0.25">
      <c r="A39" s="225" t="s">
        <v>474</v>
      </c>
      <c r="B39" s="225"/>
      <c r="C39" s="225"/>
      <c r="D39" s="49"/>
      <c r="E39" s="49"/>
      <c r="F39" s="49"/>
      <c r="G39" s="49"/>
      <c r="H39" s="254"/>
      <c r="I39" s="263">
        <f t="shared" si="1"/>
        <v>0</v>
      </c>
      <c r="J39" s="260"/>
      <c r="K39" s="435">
        <f>AprRpt!I37</f>
        <v>0</v>
      </c>
      <c r="L39" s="435">
        <f>MayRpt!I37</f>
        <v>0</v>
      </c>
      <c r="M39" s="435">
        <f>JunRpt!I37</f>
        <v>0</v>
      </c>
    </row>
    <row r="40" spans="1:13" ht="14.45" customHeight="1" thickBot="1" x14ac:dyDescent="0.25">
      <c r="A40" s="225"/>
      <c r="B40" s="225"/>
      <c r="C40" s="225"/>
      <c r="D40" s="49"/>
      <c r="E40" s="49"/>
      <c r="F40" s="49"/>
      <c r="G40" s="49"/>
      <c r="H40" s="254"/>
      <c r="I40" s="254"/>
      <c r="J40" s="272"/>
      <c r="K40" s="279"/>
      <c r="L40" s="279"/>
      <c r="M40" s="279"/>
    </row>
    <row r="41" spans="1:13" ht="14.45" customHeight="1" thickTop="1" x14ac:dyDescent="0.2">
      <c r="A41" s="225"/>
      <c r="B41" s="227" t="s">
        <v>475</v>
      </c>
      <c r="C41" s="225"/>
      <c r="D41" s="49"/>
      <c r="E41" s="49"/>
      <c r="F41" s="49"/>
      <c r="G41" s="49"/>
      <c r="H41" s="254"/>
      <c r="I41" s="254"/>
      <c r="J41" s="273">
        <f>SUM(I27:I39)</f>
        <v>0</v>
      </c>
      <c r="K41" s="279"/>
      <c r="L41" s="279"/>
      <c r="M41" s="279"/>
    </row>
    <row r="42" spans="1:13" ht="14.45" customHeight="1" thickBot="1" x14ac:dyDescent="0.25">
      <c r="A42" s="227" t="s">
        <v>476</v>
      </c>
      <c r="B42" s="225"/>
      <c r="C42" s="225"/>
      <c r="D42" s="49"/>
      <c r="E42" s="49"/>
      <c r="F42" s="49"/>
      <c r="G42" s="49"/>
      <c r="H42" s="254"/>
      <c r="I42" s="254"/>
      <c r="J42" s="274">
        <f>SUM(J19-J41)</f>
        <v>0</v>
      </c>
      <c r="K42" s="279" t="s">
        <v>239</v>
      </c>
      <c r="L42" s="279"/>
      <c r="M42" s="279"/>
    </row>
    <row r="43" spans="1:13" ht="14.45" customHeight="1" thickTop="1" x14ac:dyDescent="0.2">
      <c r="A43" s="49"/>
      <c r="B43" s="49"/>
      <c r="C43" s="49"/>
      <c r="D43" s="49"/>
      <c r="E43" s="49"/>
      <c r="F43" s="49"/>
      <c r="G43" s="49"/>
      <c r="H43" s="254"/>
      <c r="I43" s="254"/>
      <c r="J43" s="275"/>
      <c r="K43" s="279"/>
      <c r="L43" s="279"/>
      <c r="M43" s="279"/>
    </row>
    <row r="44" spans="1:13" ht="14.45" customHeight="1" x14ac:dyDescent="0.2">
      <c r="A44" s="563" t="s">
        <v>301</v>
      </c>
      <c r="B44" s="563"/>
      <c r="C44" s="563"/>
      <c r="D44" s="563"/>
      <c r="E44" s="563"/>
      <c r="F44" s="563"/>
      <c r="G44" s="563"/>
      <c r="H44" s="563"/>
      <c r="I44" s="563"/>
      <c r="J44" s="563"/>
      <c r="K44" s="279"/>
      <c r="L44" s="279"/>
      <c r="M44" s="279"/>
    </row>
    <row r="45" spans="1:13" ht="14.45" customHeight="1" x14ac:dyDescent="0.2">
      <c r="A45" s="49"/>
      <c r="B45" s="49"/>
      <c r="C45" s="49"/>
      <c r="D45" s="49"/>
      <c r="E45" s="49"/>
      <c r="F45" s="49"/>
      <c r="G45" s="49"/>
      <c r="H45" s="254"/>
      <c r="I45" s="254"/>
      <c r="J45" s="254"/>
      <c r="K45" s="279"/>
      <c r="L45" s="279"/>
      <c r="M45" s="279"/>
    </row>
    <row r="46" spans="1:13" ht="14.45" customHeight="1" x14ac:dyDescent="0.2">
      <c r="A46" s="49" t="s">
        <v>302</v>
      </c>
      <c r="B46" s="49"/>
      <c r="C46" s="372" t="s">
        <v>425</v>
      </c>
      <c r="D46" s="49" t="s">
        <v>303</v>
      </c>
      <c r="E46" s="49"/>
      <c r="F46" s="550">
        <f>JUNE!$O$481</f>
        <v>0</v>
      </c>
      <c r="G46" s="551"/>
      <c r="H46" s="254"/>
      <c r="I46" s="254"/>
      <c r="J46" s="254"/>
      <c r="K46" s="279"/>
      <c r="L46" s="279"/>
      <c r="M46" s="279"/>
    </row>
    <row r="47" spans="1:13" ht="14.45" customHeight="1" x14ac:dyDescent="0.2">
      <c r="A47" s="49" t="s">
        <v>304</v>
      </c>
      <c r="B47" s="49"/>
      <c r="C47" s="49"/>
      <c r="D47" s="49"/>
      <c r="E47" s="49"/>
      <c r="F47" s="552">
        <f>JUNE!O482</f>
        <v>0</v>
      </c>
      <c r="G47" s="553"/>
      <c r="H47" s="254"/>
      <c r="I47" s="254"/>
      <c r="J47" s="254"/>
      <c r="K47" s="279"/>
      <c r="L47" s="279"/>
      <c r="M47" s="279"/>
    </row>
    <row r="48" spans="1:13" ht="14.45" customHeight="1" x14ac:dyDescent="0.2">
      <c r="A48" s="49" t="s">
        <v>305</v>
      </c>
      <c r="B48" s="49"/>
      <c r="C48" s="49"/>
      <c r="D48" s="49"/>
      <c r="E48" s="49"/>
      <c r="F48" s="554">
        <f>SUM(F46:F47)</f>
        <v>0</v>
      </c>
      <c r="G48" s="555"/>
      <c r="H48" s="254"/>
      <c r="I48" s="254"/>
      <c r="J48" s="254"/>
      <c r="K48" s="279"/>
      <c r="L48" s="279"/>
      <c r="M48" s="279"/>
    </row>
    <row r="49" spans="1:13" ht="14.45" customHeight="1" x14ac:dyDescent="0.2">
      <c r="A49" s="49" t="s">
        <v>306</v>
      </c>
      <c r="B49" s="49"/>
      <c r="C49" s="49"/>
      <c r="D49" s="49"/>
      <c r="E49" s="49"/>
      <c r="F49" s="556">
        <f>JUNE!$O$483</f>
        <v>0</v>
      </c>
      <c r="G49" s="557"/>
      <c r="H49" s="254"/>
      <c r="I49" s="254"/>
      <c r="J49" s="254"/>
      <c r="K49" s="279"/>
      <c r="L49" s="279"/>
      <c r="M49" s="279"/>
    </row>
    <row r="50" spans="1:13" ht="14.45" customHeight="1" x14ac:dyDescent="0.2">
      <c r="A50" s="49"/>
      <c r="B50" s="49"/>
      <c r="C50" s="49"/>
      <c r="D50" s="49" t="s">
        <v>307</v>
      </c>
      <c r="E50" s="49"/>
      <c r="F50" s="200"/>
      <c r="G50" s="200"/>
      <c r="H50" s="540">
        <f>SUM(F48)-SUM(F49)</f>
        <v>0</v>
      </c>
      <c r="I50" s="541"/>
      <c r="J50" s="542"/>
      <c r="K50" s="279"/>
      <c r="L50" s="279"/>
      <c r="M50" s="279"/>
    </row>
    <row r="51" spans="1:13" ht="14.45" customHeight="1" x14ac:dyDescent="0.2">
      <c r="A51" s="49"/>
      <c r="B51" s="49"/>
      <c r="C51" s="49"/>
      <c r="D51" s="49" t="s">
        <v>308</v>
      </c>
      <c r="E51" s="49"/>
      <c r="F51" s="49"/>
      <c r="G51" s="49"/>
      <c r="H51" s="543">
        <f>JUNE!$U$479</f>
        <v>0</v>
      </c>
      <c r="I51" s="544"/>
      <c r="J51" s="545"/>
      <c r="K51" s="279"/>
      <c r="L51" s="279"/>
      <c r="M51" s="279"/>
    </row>
    <row r="52" spans="1:13" ht="14.45" customHeight="1" x14ac:dyDescent="0.2">
      <c r="A52" s="49"/>
      <c r="B52" s="49"/>
      <c r="C52" s="49"/>
      <c r="D52" s="49" t="s">
        <v>309</v>
      </c>
      <c r="E52" s="49"/>
      <c r="F52" s="49"/>
      <c r="G52" s="49"/>
      <c r="H52" s="543">
        <f>JUNE!$U$489+JUNE!$U$499+JUNE!$U$509+JUNE!$Z$479+JUNE!$Z$489+JUNE!$Z$499+JUNE!$Z$509+JUNE!AE479+JUNE!AE489+JUNE!AE499+JUNE!AE509</f>
        <v>0</v>
      </c>
      <c r="I52" s="544"/>
      <c r="J52" s="545"/>
      <c r="K52" s="279"/>
      <c r="L52" s="279"/>
      <c r="M52" s="279"/>
    </row>
    <row r="53" spans="1:13" ht="14.45" customHeight="1" x14ac:dyDescent="0.2">
      <c r="A53" s="49"/>
      <c r="B53" s="49"/>
      <c r="C53" s="49"/>
      <c r="D53" s="198" t="s">
        <v>310</v>
      </c>
      <c r="E53" s="49"/>
      <c r="F53" s="49"/>
      <c r="G53" s="49"/>
      <c r="H53" s="546">
        <f>SUM(H50:J52)</f>
        <v>0</v>
      </c>
      <c r="I53" s="547"/>
      <c r="J53" s="548"/>
      <c r="K53" s="279"/>
      <c r="L53" s="279"/>
      <c r="M53" s="279"/>
    </row>
    <row r="54" spans="1:13" ht="14.45" customHeight="1" x14ac:dyDescent="0.2">
      <c r="A54" s="201"/>
      <c r="B54" s="202" t="s">
        <v>479</v>
      </c>
      <c r="C54" s="201"/>
      <c r="D54" s="201"/>
      <c r="E54" s="201"/>
      <c r="F54" s="201"/>
      <c r="G54" s="201"/>
      <c r="H54" s="565" t="s">
        <v>311</v>
      </c>
      <c r="I54" s="565"/>
      <c r="J54" s="565"/>
      <c r="K54" s="279"/>
      <c r="L54" s="279"/>
      <c r="M54" s="279"/>
    </row>
    <row r="55" spans="1:13" ht="14.45" customHeight="1" x14ac:dyDescent="0.2">
      <c r="A55" s="563" t="s">
        <v>312</v>
      </c>
      <c r="B55" s="563"/>
      <c r="C55" s="563"/>
      <c r="D55" s="563"/>
      <c r="E55" s="563"/>
      <c r="F55" s="563"/>
      <c r="G55" s="563"/>
      <c r="H55" s="563"/>
      <c r="I55" s="563"/>
      <c r="J55" s="563"/>
      <c r="K55" s="279"/>
      <c r="L55" s="279"/>
      <c r="M55" s="279"/>
    </row>
    <row r="56" spans="1:13" ht="14.45" customHeight="1" x14ac:dyDescent="0.2">
      <c r="A56" s="564"/>
      <c r="B56" s="564"/>
      <c r="C56" s="564"/>
      <c r="D56" s="564"/>
      <c r="E56" s="564"/>
      <c r="F56" s="564"/>
      <c r="G56" s="564"/>
      <c r="H56" s="564"/>
      <c r="I56" s="564"/>
      <c r="J56" s="564"/>
      <c r="K56" s="279"/>
      <c r="L56" s="279"/>
      <c r="M56" s="279"/>
    </row>
    <row r="57" spans="1:13" ht="14.45" customHeight="1" x14ac:dyDescent="0.2">
      <c r="A57" s="564"/>
      <c r="B57" s="564"/>
      <c r="C57" s="564"/>
      <c r="D57" s="564"/>
      <c r="E57" s="564"/>
      <c r="F57" s="564"/>
      <c r="G57" s="564"/>
      <c r="H57" s="564"/>
      <c r="I57" s="564"/>
      <c r="J57" s="564"/>
      <c r="K57" s="279"/>
      <c r="L57" s="279"/>
      <c r="M57" s="279"/>
    </row>
    <row r="58" spans="1:13" ht="14.45" customHeight="1" x14ac:dyDescent="0.2">
      <c r="A58" s="564"/>
      <c r="B58" s="564"/>
      <c r="C58" s="564"/>
      <c r="D58" s="564"/>
      <c r="E58" s="564"/>
      <c r="F58" s="564"/>
      <c r="G58" s="564"/>
      <c r="H58" s="564"/>
      <c r="I58" s="564"/>
      <c r="J58" s="564"/>
      <c r="K58" s="279"/>
      <c r="L58" s="279"/>
      <c r="M58" s="279"/>
    </row>
    <row r="59" spans="1:13" ht="14.45" customHeight="1" x14ac:dyDescent="0.2">
      <c r="A59" s="564"/>
      <c r="B59" s="564"/>
      <c r="C59" s="564"/>
      <c r="D59" s="564"/>
      <c r="E59" s="564"/>
      <c r="F59" s="564"/>
      <c r="G59" s="564"/>
      <c r="H59" s="564"/>
      <c r="I59" s="564"/>
      <c r="J59" s="564"/>
      <c r="K59" s="279"/>
      <c r="L59" s="279"/>
      <c r="M59" s="279"/>
    </row>
    <row r="60" spans="1:13" ht="14.45" customHeight="1" thickBot="1" x14ac:dyDescent="0.25">
      <c r="A60" s="203"/>
      <c r="B60" s="203"/>
      <c r="C60" s="203"/>
      <c r="D60" s="203"/>
      <c r="E60" s="203"/>
      <c r="F60" s="203"/>
      <c r="G60" s="203"/>
      <c r="H60" s="276"/>
      <c r="I60" s="276"/>
      <c r="J60" s="276"/>
      <c r="K60" s="279"/>
      <c r="L60" s="279"/>
      <c r="M60" s="279"/>
    </row>
    <row r="61" spans="1:13" ht="14.45" customHeight="1" x14ac:dyDescent="0.2">
      <c r="A61" s="567" t="s">
        <v>313</v>
      </c>
      <c r="B61" s="567"/>
      <c r="C61" s="567"/>
      <c r="D61" s="567"/>
      <c r="E61" s="567"/>
      <c r="F61" s="567"/>
      <c r="G61" s="567"/>
      <c r="H61" s="567"/>
      <c r="I61" s="567"/>
      <c r="J61" s="567"/>
      <c r="K61" s="279"/>
      <c r="L61" s="279"/>
      <c r="M61" s="279"/>
    </row>
    <row r="62" spans="1:13" ht="14.45" customHeight="1" x14ac:dyDescent="0.2">
      <c r="A62" s="49"/>
      <c r="B62" s="49"/>
      <c r="C62" s="49"/>
      <c r="D62" s="49"/>
      <c r="E62" s="49"/>
      <c r="F62" s="49"/>
      <c r="G62" s="49"/>
      <c r="H62" s="254"/>
      <c r="I62" s="254"/>
      <c r="J62" s="254"/>
      <c r="K62" s="279"/>
      <c r="L62" s="279"/>
      <c r="M62" s="279"/>
    </row>
    <row r="63" spans="1:13" ht="14.45" customHeight="1" x14ac:dyDescent="0.2">
      <c r="A63" s="566"/>
      <c r="B63" s="566"/>
      <c r="C63" s="566"/>
      <c r="D63" s="204" t="s">
        <v>314</v>
      </c>
      <c r="E63" s="49"/>
      <c r="F63" s="49"/>
      <c r="G63" s="566"/>
      <c r="H63" s="566"/>
      <c r="I63" s="566"/>
      <c r="J63" s="277" t="s">
        <v>314</v>
      </c>
      <c r="K63" s="279"/>
      <c r="L63" s="279"/>
      <c r="M63" s="279"/>
    </row>
    <row r="64" spans="1:13" ht="14.45" customHeight="1" x14ac:dyDescent="0.2">
      <c r="A64" s="49"/>
      <c r="B64" s="49"/>
      <c r="C64" s="49"/>
      <c r="D64" s="49"/>
      <c r="E64" s="49"/>
      <c r="F64" s="49"/>
      <c r="G64" s="49"/>
      <c r="H64" s="254"/>
      <c r="I64" s="254"/>
      <c r="J64" s="254"/>
      <c r="K64" s="279"/>
      <c r="L64" s="279"/>
      <c r="M64" s="279"/>
    </row>
    <row r="65" spans="1:13" ht="14.45" customHeight="1" x14ac:dyDescent="0.2">
      <c r="A65" s="566"/>
      <c r="B65" s="566"/>
      <c r="C65" s="566"/>
      <c r="D65" s="205" t="s">
        <v>19</v>
      </c>
      <c r="E65" s="49"/>
      <c r="F65" s="49"/>
      <c r="G65" s="566"/>
      <c r="H65" s="566"/>
      <c r="I65" s="566"/>
      <c r="J65" s="277" t="s">
        <v>314</v>
      </c>
      <c r="K65" s="279"/>
      <c r="L65" s="279"/>
      <c r="M65" s="279"/>
    </row>
    <row r="66" spans="1:13" ht="14.45" customHeight="1" thickBot="1" x14ac:dyDescent="0.25">
      <c r="A66" s="206"/>
      <c r="B66" s="206"/>
      <c r="C66" s="206"/>
      <c r="D66" s="206"/>
      <c r="E66" s="206"/>
      <c r="F66" s="206"/>
      <c r="G66" s="206"/>
      <c r="H66" s="278"/>
      <c r="I66" s="278"/>
      <c r="J66" s="278"/>
      <c r="K66" s="279"/>
      <c r="L66" s="279"/>
      <c r="M66" s="279"/>
    </row>
    <row r="67" spans="1:13" ht="14.45" customHeight="1" x14ac:dyDescent="0.2">
      <c r="A67" s="49"/>
      <c r="B67" s="49"/>
      <c r="C67" s="49"/>
      <c r="D67" s="49"/>
      <c r="E67" s="49"/>
      <c r="F67" s="49"/>
      <c r="G67" s="49"/>
      <c r="H67" s="254"/>
      <c r="I67" s="254"/>
      <c r="J67" s="279" t="s">
        <v>447</v>
      </c>
      <c r="K67" s="279"/>
      <c r="L67" s="279"/>
      <c r="M67" s="279"/>
    </row>
    <row r="68" spans="1:13" ht="14.45" customHeight="1" x14ac:dyDescent="0.2">
      <c r="A68" s="208" t="s">
        <v>315</v>
      </c>
      <c r="B68" s="49"/>
      <c r="C68" s="49"/>
      <c r="D68" s="49"/>
      <c r="E68" s="49"/>
      <c r="F68" s="49"/>
      <c r="G68" s="49"/>
      <c r="H68" s="254"/>
      <c r="I68" s="254"/>
      <c r="J68" s="254"/>
      <c r="K68" s="279"/>
      <c r="L68" s="279"/>
      <c r="M68" s="279"/>
    </row>
    <row r="69" spans="1:13" ht="14.45" customHeight="1" x14ac:dyDescent="0.2">
      <c r="A69" s="208" t="s">
        <v>316</v>
      </c>
      <c r="B69" s="208"/>
      <c r="C69" s="208"/>
      <c r="D69" s="208"/>
      <c r="E69" s="208"/>
      <c r="F69" s="208"/>
      <c r="G69" s="49"/>
      <c r="H69" s="254"/>
      <c r="I69" s="254"/>
      <c r="J69" s="254"/>
      <c r="K69" s="279"/>
      <c r="L69" s="279"/>
      <c r="M69" s="279"/>
    </row>
  </sheetData>
  <sheetProtection algorithmName="SHA-512" hashValue="uww+11AjhU0MwE8hYNZZXDpBG1naxeG0CkqTf69OvWvMoseQVXMypS/9LNa7tZai384Ka90C1QFOywqlFlqJ/g==" saltValue="fGGMvvdea0wglf4HNTOp6w==" spinCount="100000" sheet="1" objects="1" scenarios="1" formatColumns="0" formatRows="0"/>
  <mergeCells count="25">
    <mergeCell ref="A63:C63"/>
    <mergeCell ref="G63:I63"/>
    <mergeCell ref="G65:I65"/>
    <mergeCell ref="A65:C65"/>
    <mergeCell ref="A61:J61"/>
    <mergeCell ref="A44:J44"/>
    <mergeCell ref="F46:G46"/>
    <mergeCell ref="F47:G47"/>
    <mergeCell ref="F48:G48"/>
    <mergeCell ref="F49:G49"/>
    <mergeCell ref="H50:J50"/>
    <mergeCell ref="H51:J51"/>
    <mergeCell ref="H52:J52"/>
    <mergeCell ref="H53:J53"/>
    <mergeCell ref="H54:J54"/>
    <mergeCell ref="A55:J55"/>
    <mergeCell ref="A56:J56"/>
    <mergeCell ref="A57:J57"/>
    <mergeCell ref="A58:J58"/>
    <mergeCell ref="A59:J59"/>
    <mergeCell ref="A1:J1"/>
    <mergeCell ref="A2:J2"/>
    <mergeCell ref="G4:J4"/>
    <mergeCell ref="E5:F5"/>
    <mergeCell ref="A6:J6"/>
  </mergeCells>
  <printOptions horizontalCentered="1" verticalCentered="1"/>
  <pageMargins left="0" right="0" top="0" bottom="0" header="0.3" footer="0.3"/>
  <pageSetup paperSize="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HK1459"/>
  <sheetViews>
    <sheetView zoomScaleNormal="100" zoomScaleSheetLayoutView="75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481</v>
      </c>
      <c r="O4" s="78" t="s">
        <v>484</v>
      </c>
      <c r="P4" s="182"/>
      <c r="Q4" s="71" t="s">
        <v>272</v>
      </c>
      <c r="R4" s="73" t="s">
        <v>273</v>
      </c>
      <c r="S4" s="96"/>
      <c r="T4" s="475"/>
      <c r="U4" s="515" t="s">
        <v>265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205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203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241</v>
      </c>
      <c r="J5" s="71" t="s">
        <v>21</v>
      </c>
      <c r="K5" s="73" t="s">
        <v>22</v>
      </c>
      <c r="L5" s="71" t="s">
        <v>235</v>
      </c>
      <c r="M5" s="71" t="s">
        <v>236</v>
      </c>
      <c r="N5" s="71" t="s">
        <v>482</v>
      </c>
      <c r="O5" s="78" t="s">
        <v>483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261</v>
      </c>
      <c r="AA5" s="71" t="s">
        <v>137</v>
      </c>
      <c r="AB5" s="71" t="s">
        <v>204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206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238</v>
      </c>
      <c r="O6" s="85" t="s">
        <v>238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JULY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JUNE!G10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444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160</v>
      </c>
      <c r="D11" s="150" t="s">
        <v>240</v>
      </c>
      <c r="E11" s="29">
        <f>JUNE!E11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JULY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264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481</v>
      </c>
      <c r="O18" s="109" t="s">
        <v>484</v>
      </c>
      <c r="P18" s="173"/>
      <c r="Q18" s="112" t="s">
        <v>272</v>
      </c>
      <c r="R18" s="170" t="s">
        <v>273</v>
      </c>
      <c r="S18" s="111"/>
      <c r="T18" s="70"/>
      <c r="U18" s="480" t="s">
        <v>265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205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241</v>
      </c>
      <c r="J19" s="92" t="s">
        <v>21</v>
      </c>
      <c r="K19" s="91" t="s">
        <v>22</v>
      </c>
      <c r="L19" s="112" t="s">
        <v>235</v>
      </c>
      <c r="M19" s="112" t="s">
        <v>236</v>
      </c>
      <c r="N19" s="112" t="s">
        <v>482</v>
      </c>
      <c r="O19" s="109" t="s">
        <v>483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261</v>
      </c>
      <c r="AA19" s="92" t="s">
        <v>137</v>
      </c>
      <c r="AB19" s="92" t="s">
        <v>204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206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238</v>
      </c>
      <c r="O20" s="116" t="s">
        <v>238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JULY</v>
      </c>
      <c r="H21" s="34" t="s">
        <v>58</v>
      </c>
      <c r="I21" s="35"/>
      <c r="J21" s="339">
        <f>JUNE!E2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JUNE!G10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JULY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JULY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239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264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481</v>
      </c>
      <c r="O64" s="109" t="s">
        <v>484</v>
      </c>
      <c r="P64" s="173"/>
      <c r="Q64" s="112" t="s">
        <v>272</v>
      </c>
      <c r="R64" s="170" t="s">
        <v>273</v>
      </c>
      <c r="S64" s="111"/>
      <c r="T64" s="70"/>
      <c r="U64" s="480" t="s">
        <v>265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205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241</v>
      </c>
      <c r="J65" s="92" t="s">
        <v>21</v>
      </c>
      <c r="K65" s="91" t="s">
        <v>22</v>
      </c>
      <c r="L65" s="112" t="s">
        <v>235</v>
      </c>
      <c r="M65" s="112" t="s">
        <v>236</v>
      </c>
      <c r="N65" s="112" t="s">
        <v>482</v>
      </c>
      <c r="O65" s="109" t="s">
        <v>483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261</v>
      </c>
      <c r="AA65" s="92" t="s">
        <v>137</v>
      </c>
      <c r="AB65" s="92" t="s">
        <v>204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206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238</v>
      </c>
      <c r="O66" s="116" t="s">
        <v>238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JULY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JUNE!G56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JULY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JULY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264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481</v>
      </c>
      <c r="O110" s="109" t="s">
        <v>484</v>
      </c>
      <c r="P110" s="173"/>
      <c r="Q110" s="112" t="s">
        <v>272</v>
      </c>
      <c r="R110" s="170" t="s">
        <v>273</v>
      </c>
      <c r="S110" s="111"/>
      <c r="T110" s="70"/>
      <c r="U110" s="480" t="s">
        <v>265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205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241</v>
      </c>
      <c r="J111" s="92" t="s">
        <v>21</v>
      </c>
      <c r="K111" s="91" t="s">
        <v>22</v>
      </c>
      <c r="L111" s="112" t="s">
        <v>235</v>
      </c>
      <c r="M111" s="112" t="s">
        <v>236</v>
      </c>
      <c r="N111" s="112" t="s">
        <v>482</v>
      </c>
      <c r="O111" s="109" t="s">
        <v>483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261</v>
      </c>
      <c r="AA111" s="92" t="s">
        <v>137</v>
      </c>
      <c r="AB111" s="92" t="s">
        <v>204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206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238</v>
      </c>
      <c r="O112" s="116" t="s">
        <v>238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JULY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JUNE!G102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JULY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JULY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264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481</v>
      </c>
      <c r="O156" s="109" t="s">
        <v>484</v>
      </c>
      <c r="P156" s="173"/>
      <c r="Q156" s="112" t="s">
        <v>272</v>
      </c>
      <c r="R156" s="170" t="s">
        <v>273</v>
      </c>
      <c r="S156" s="111"/>
      <c r="T156" s="70"/>
      <c r="U156" s="480" t="s">
        <v>265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205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241</v>
      </c>
      <c r="J157" s="92" t="s">
        <v>21</v>
      </c>
      <c r="K157" s="91" t="s">
        <v>22</v>
      </c>
      <c r="L157" s="112" t="s">
        <v>235</v>
      </c>
      <c r="M157" s="112" t="s">
        <v>236</v>
      </c>
      <c r="N157" s="112" t="s">
        <v>482</v>
      </c>
      <c r="O157" s="109" t="s">
        <v>483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261</v>
      </c>
      <c r="AA157" s="92" t="s">
        <v>137</v>
      </c>
      <c r="AB157" s="92" t="s">
        <v>204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206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238</v>
      </c>
      <c r="O158" s="116" t="s">
        <v>238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JULY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JUNE!G148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JULY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JULY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264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481</v>
      </c>
      <c r="O202" s="109" t="s">
        <v>484</v>
      </c>
      <c r="P202" s="173"/>
      <c r="Q202" s="112" t="s">
        <v>272</v>
      </c>
      <c r="R202" s="170" t="s">
        <v>273</v>
      </c>
      <c r="S202" s="111"/>
      <c r="T202" s="70"/>
      <c r="U202" s="480" t="s">
        <v>265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205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241</v>
      </c>
      <c r="J203" s="92" t="s">
        <v>21</v>
      </c>
      <c r="K203" s="91" t="s">
        <v>22</v>
      </c>
      <c r="L203" s="112" t="s">
        <v>235</v>
      </c>
      <c r="M203" s="112" t="s">
        <v>236</v>
      </c>
      <c r="N203" s="112" t="s">
        <v>482</v>
      </c>
      <c r="O203" s="109" t="s">
        <v>483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261</v>
      </c>
      <c r="AA203" s="92" t="s">
        <v>137</v>
      </c>
      <c r="AB203" s="92" t="s">
        <v>204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206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238</v>
      </c>
      <c r="O204" s="116" t="s">
        <v>238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JULY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JUNE!G194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JULY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JULY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239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264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481</v>
      </c>
      <c r="O248" s="109" t="s">
        <v>484</v>
      </c>
      <c r="P248" s="173"/>
      <c r="Q248" s="112" t="s">
        <v>272</v>
      </c>
      <c r="R248" s="170" t="s">
        <v>273</v>
      </c>
      <c r="S248" s="111"/>
      <c r="T248" s="70"/>
      <c r="U248" s="480" t="s">
        <v>265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205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241</v>
      </c>
      <c r="J249" s="92" t="s">
        <v>21</v>
      </c>
      <c r="K249" s="91" t="s">
        <v>22</v>
      </c>
      <c r="L249" s="112" t="s">
        <v>235</v>
      </c>
      <c r="M249" s="112" t="s">
        <v>236</v>
      </c>
      <c r="N249" s="112" t="s">
        <v>482</v>
      </c>
      <c r="O249" s="109" t="s">
        <v>483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261</v>
      </c>
      <c r="AA249" s="92" t="s">
        <v>137</v>
      </c>
      <c r="AB249" s="92" t="s">
        <v>204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206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238</v>
      </c>
      <c r="O250" s="116" t="s">
        <v>238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JULY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JUNE!G240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JULY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JULY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264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481</v>
      </c>
      <c r="O294" s="109" t="s">
        <v>484</v>
      </c>
      <c r="P294" s="173"/>
      <c r="Q294" s="112" t="s">
        <v>272</v>
      </c>
      <c r="R294" s="170" t="s">
        <v>273</v>
      </c>
      <c r="S294" s="111"/>
      <c r="T294" s="70"/>
      <c r="U294" s="480" t="s">
        <v>265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205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241</v>
      </c>
      <c r="J295" s="92" t="s">
        <v>21</v>
      </c>
      <c r="K295" s="91" t="s">
        <v>22</v>
      </c>
      <c r="L295" s="112" t="s">
        <v>235</v>
      </c>
      <c r="M295" s="112" t="s">
        <v>236</v>
      </c>
      <c r="N295" s="112" t="s">
        <v>482</v>
      </c>
      <c r="O295" s="109" t="s">
        <v>483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261</v>
      </c>
      <c r="AA295" s="92" t="s">
        <v>137</v>
      </c>
      <c r="AB295" s="92" t="s">
        <v>204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206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238</v>
      </c>
      <c r="O296" s="116" t="s">
        <v>238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JULY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JUNE!G286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JULY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JULY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264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481</v>
      </c>
      <c r="O340" s="109" t="s">
        <v>484</v>
      </c>
      <c r="P340" s="173"/>
      <c r="Q340" s="112" t="s">
        <v>272</v>
      </c>
      <c r="R340" s="170" t="s">
        <v>273</v>
      </c>
      <c r="S340" s="111"/>
      <c r="T340" s="70"/>
      <c r="U340" s="480" t="s">
        <v>265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205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241</v>
      </c>
      <c r="J341" s="92" t="s">
        <v>21</v>
      </c>
      <c r="K341" s="91" t="s">
        <v>22</v>
      </c>
      <c r="L341" s="112" t="s">
        <v>235</v>
      </c>
      <c r="M341" s="112" t="s">
        <v>236</v>
      </c>
      <c r="N341" s="112" t="s">
        <v>482</v>
      </c>
      <c r="O341" s="109" t="s">
        <v>483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261</v>
      </c>
      <c r="AA341" s="92" t="s">
        <v>137</v>
      </c>
      <c r="AB341" s="92" t="s">
        <v>204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206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238</v>
      </c>
      <c r="O342" s="116" t="s">
        <v>238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JULY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JUNE!G332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JULY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JULY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264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481</v>
      </c>
      <c r="O386" s="109" t="s">
        <v>484</v>
      </c>
      <c r="P386" s="173"/>
      <c r="Q386" s="112" t="s">
        <v>272</v>
      </c>
      <c r="R386" s="170" t="s">
        <v>273</v>
      </c>
      <c r="S386" s="111"/>
      <c r="T386" s="70"/>
      <c r="U386" s="480" t="s">
        <v>265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205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241</v>
      </c>
      <c r="J387" s="92" t="s">
        <v>21</v>
      </c>
      <c r="K387" s="91" t="s">
        <v>22</v>
      </c>
      <c r="L387" s="112" t="s">
        <v>235</v>
      </c>
      <c r="M387" s="112" t="s">
        <v>236</v>
      </c>
      <c r="N387" s="112" t="s">
        <v>482</v>
      </c>
      <c r="O387" s="109" t="s">
        <v>483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261</v>
      </c>
      <c r="AA387" s="92" t="s">
        <v>137</v>
      </c>
      <c r="AB387" s="92" t="s">
        <v>204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206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238</v>
      </c>
      <c r="O388" s="116" t="s">
        <v>238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JULY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JUNE!G378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JULY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JULY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264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481</v>
      </c>
      <c r="O432" s="109" t="s">
        <v>484</v>
      </c>
      <c r="P432" s="173"/>
      <c r="Q432" s="112" t="s">
        <v>272</v>
      </c>
      <c r="R432" s="170" t="s">
        <v>273</v>
      </c>
      <c r="S432" s="111"/>
      <c r="T432" s="70"/>
      <c r="U432" s="480" t="s">
        <v>265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205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241</v>
      </c>
      <c r="J433" s="92" t="s">
        <v>21</v>
      </c>
      <c r="K433" s="91" t="s">
        <v>22</v>
      </c>
      <c r="L433" s="112" t="s">
        <v>235</v>
      </c>
      <c r="M433" s="112" t="s">
        <v>236</v>
      </c>
      <c r="N433" s="112" t="s">
        <v>482</v>
      </c>
      <c r="O433" s="109" t="s">
        <v>483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261</v>
      </c>
      <c r="AA433" s="92" t="s">
        <v>137</v>
      </c>
      <c r="AB433" s="92" t="s">
        <v>204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206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238</v>
      </c>
      <c r="O434" s="116" t="s">
        <v>238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JULY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123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256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160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477</v>
      </c>
      <c r="U471" s="531"/>
      <c r="V471" s="531"/>
      <c r="W471" s="532"/>
      <c r="X471" s="392"/>
      <c r="Y471" s="530" t="s">
        <v>477</v>
      </c>
      <c r="Z471" s="531"/>
      <c r="AA471" s="531"/>
      <c r="AB471" s="532"/>
      <c r="AC471" s="393"/>
      <c r="AD471" s="530" t="s">
        <v>477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257</v>
      </c>
      <c r="C472" s="57" t="s">
        <v>130</v>
      </c>
      <c r="D472" s="57" t="s">
        <v>257</v>
      </c>
      <c r="E472" s="57" t="s">
        <v>130</v>
      </c>
      <c r="F472" s="57" t="s">
        <v>257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246</v>
      </c>
      <c r="U472" s="526">
        <f>JUNE!U472</f>
        <v>0</v>
      </c>
      <c r="V472" s="526"/>
      <c r="W472" s="527"/>
      <c r="X472" s="392"/>
      <c r="Y472" s="394" t="s">
        <v>242</v>
      </c>
      <c r="Z472" s="526">
        <f>JUNE!Z472</f>
        <v>0</v>
      </c>
      <c r="AA472" s="526"/>
      <c r="AB472" s="527"/>
      <c r="AC472" s="393"/>
      <c r="AD472" s="394" t="s">
        <v>383</v>
      </c>
      <c r="AE472" s="526">
        <f>JUNE!AE472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161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207</v>
      </c>
      <c r="U473" s="526">
        <f>JUNE!U473</f>
        <v>0</v>
      </c>
      <c r="V473" s="526"/>
      <c r="W473" s="527"/>
      <c r="X473" s="392"/>
      <c r="Y473" s="394" t="s">
        <v>207</v>
      </c>
      <c r="Z473" s="526">
        <f>JUNE!Z473</f>
        <v>0</v>
      </c>
      <c r="AA473" s="526"/>
      <c r="AB473" s="527"/>
      <c r="AC473" s="393"/>
      <c r="AD473" s="394" t="s">
        <v>207</v>
      </c>
      <c r="AE473" s="526">
        <f>JUNE!AE473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263</v>
      </c>
      <c r="U474" s="526">
        <f>JUNE!U474</f>
        <v>0</v>
      </c>
      <c r="V474" s="526"/>
      <c r="W474" s="527"/>
      <c r="X474" s="392"/>
      <c r="Y474" s="394" t="s">
        <v>263</v>
      </c>
      <c r="Z474" s="526">
        <f>JUNE!Z474</f>
        <v>0</v>
      </c>
      <c r="AA474" s="526"/>
      <c r="AB474" s="527"/>
      <c r="AC474" s="393"/>
      <c r="AD474" s="394" t="s">
        <v>263</v>
      </c>
      <c r="AE474" s="526">
        <f>JUNE!AE474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208</v>
      </c>
      <c r="U475" s="528">
        <f>JUNE!U479</f>
        <v>0</v>
      </c>
      <c r="V475" s="528"/>
      <c r="W475" s="395"/>
      <c r="X475" s="392"/>
      <c r="Y475" s="394" t="s">
        <v>208</v>
      </c>
      <c r="Z475" s="528">
        <f>JUNE!Z479</f>
        <v>0</v>
      </c>
      <c r="AA475" s="528"/>
      <c r="AB475" s="395"/>
      <c r="AC475" s="393"/>
      <c r="AD475" s="394" t="s">
        <v>208</v>
      </c>
      <c r="AE475" s="528">
        <f>JUNE!AE479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209</v>
      </c>
      <c r="U476" s="529">
        <v>0</v>
      </c>
      <c r="V476" s="529"/>
      <c r="W476" s="395"/>
      <c r="X476" s="392"/>
      <c r="Y476" s="394" t="s">
        <v>209</v>
      </c>
      <c r="Z476" s="529">
        <v>0</v>
      </c>
      <c r="AA476" s="529"/>
      <c r="AB476" s="395"/>
      <c r="AC476" s="393"/>
      <c r="AD476" s="394" t="s">
        <v>209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210</v>
      </c>
      <c r="U477" s="529">
        <v>0</v>
      </c>
      <c r="V477" s="529"/>
      <c r="W477" s="395"/>
      <c r="X477" s="392"/>
      <c r="Y477" s="394" t="s">
        <v>210</v>
      </c>
      <c r="Z477" s="529">
        <v>0</v>
      </c>
      <c r="AA477" s="529"/>
      <c r="AB477" s="395"/>
      <c r="AC477" s="393"/>
      <c r="AD477" s="394" t="s">
        <v>210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162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211</v>
      </c>
      <c r="U478" s="529">
        <v>0</v>
      </c>
      <c r="V478" s="529"/>
      <c r="W478" s="395"/>
      <c r="X478" s="392"/>
      <c r="Y478" s="394" t="s">
        <v>211</v>
      </c>
      <c r="Z478" s="529">
        <v>0</v>
      </c>
      <c r="AA478" s="529"/>
      <c r="AB478" s="395"/>
      <c r="AC478" s="393"/>
      <c r="AD478" s="394" t="s">
        <v>211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224</v>
      </c>
      <c r="U479" s="528">
        <f>U475+U476+U477-U478</f>
        <v>0</v>
      </c>
      <c r="V479" s="528"/>
      <c r="W479" s="395"/>
      <c r="X479" s="392"/>
      <c r="Y479" s="394" t="s">
        <v>224</v>
      </c>
      <c r="Z479" s="528">
        <f>Z475+Z476+Z477-Z478</f>
        <v>0</v>
      </c>
      <c r="AA479" s="528"/>
      <c r="AB479" s="395"/>
      <c r="AC479" s="393"/>
      <c r="AD479" s="394" t="s">
        <v>224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163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283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247</v>
      </c>
      <c r="U482" s="526">
        <f>JUNE!U482</f>
        <v>0</v>
      </c>
      <c r="V482" s="526"/>
      <c r="W482" s="527"/>
      <c r="X482" s="392"/>
      <c r="Y482" s="394" t="s">
        <v>243</v>
      </c>
      <c r="Z482" s="526">
        <f>JUNE!Z482</f>
        <v>0</v>
      </c>
      <c r="AA482" s="526"/>
      <c r="AB482" s="527"/>
      <c r="AC482" s="393"/>
      <c r="AD482" s="394" t="s">
        <v>384</v>
      </c>
      <c r="AE482" s="526">
        <f>JUNE!AE482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266</v>
      </c>
      <c r="L483" s="486"/>
      <c r="M483" s="486"/>
      <c r="N483" s="486"/>
      <c r="O483" s="489">
        <f>H514</f>
        <v>0</v>
      </c>
      <c r="P483" s="489"/>
      <c r="Q483" s="131"/>
      <c r="R483" s="59" t="s">
        <v>234</v>
      </c>
      <c r="S483" s="59"/>
      <c r="T483" s="394" t="s">
        <v>207</v>
      </c>
      <c r="U483" s="526">
        <f>JUNE!U483</f>
        <v>0</v>
      </c>
      <c r="V483" s="526"/>
      <c r="W483" s="527"/>
      <c r="X483" s="392"/>
      <c r="Y483" s="394" t="s">
        <v>207</v>
      </c>
      <c r="Z483" s="526">
        <f>JUNE!Z483</f>
        <v>0</v>
      </c>
      <c r="AA483" s="526"/>
      <c r="AB483" s="527"/>
      <c r="AC483" s="398"/>
      <c r="AD483" s="394" t="s">
        <v>207</v>
      </c>
      <c r="AE483" s="526">
        <f>JUNE!AE483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263</v>
      </c>
      <c r="U484" s="526">
        <f>JUNE!U484</f>
        <v>0</v>
      </c>
      <c r="V484" s="526"/>
      <c r="W484" s="527"/>
      <c r="X484" s="392"/>
      <c r="Y484" s="394" t="s">
        <v>263</v>
      </c>
      <c r="Z484" s="526">
        <f>JUNE!Z484</f>
        <v>0</v>
      </c>
      <c r="AA484" s="526"/>
      <c r="AB484" s="527"/>
      <c r="AC484" s="399"/>
      <c r="AD484" s="394" t="s">
        <v>263</v>
      </c>
      <c r="AE484" s="526">
        <f>JUNE!AE484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408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208</v>
      </c>
      <c r="U485" s="528">
        <f>JUNE!U489</f>
        <v>0</v>
      </c>
      <c r="V485" s="528"/>
      <c r="W485" s="395"/>
      <c r="X485" s="392"/>
      <c r="Y485" s="394" t="s">
        <v>208</v>
      </c>
      <c r="Z485" s="528">
        <f>JUNE!Z489</f>
        <v>0</v>
      </c>
      <c r="AA485" s="528"/>
      <c r="AB485" s="395"/>
      <c r="AC485" s="393"/>
      <c r="AD485" s="394" t="s">
        <v>208</v>
      </c>
      <c r="AE485" s="528">
        <f>JUNE!AE489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209</v>
      </c>
      <c r="U486" s="529">
        <v>0</v>
      </c>
      <c r="V486" s="529"/>
      <c r="W486" s="395"/>
      <c r="X486" s="392"/>
      <c r="Y486" s="394" t="s">
        <v>209</v>
      </c>
      <c r="Z486" s="529">
        <v>0</v>
      </c>
      <c r="AA486" s="529"/>
      <c r="AB486" s="395"/>
      <c r="AC486" s="393"/>
      <c r="AD486" s="394" t="s">
        <v>209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210</v>
      </c>
      <c r="U487" s="529">
        <v>0</v>
      </c>
      <c r="V487" s="529"/>
      <c r="W487" s="395"/>
      <c r="X487" s="392"/>
      <c r="Y487" s="394" t="s">
        <v>210</v>
      </c>
      <c r="Z487" s="529">
        <v>0</v>
      </c>
      <c r="AA487" s="529"/>
      <c r="AB487" s="395"/>
      <c r="AC487" s="392"/>
      <c r="AD487" s="394" t="s">
        <v>210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211</v>
      </c>
      <c r="U488" s="529">
        <v>0</v>
      </c>
      <c r="V488" s="529"/>
      <c r="W488" s="395"/>
      <c r="X488" s="392"/>
      <c r="Y488" s="394" t="s">
        <v>211</v>
      </c>
      <c r="Z488" s="529">
        <v>0</v>
      </c>
      <c r="AA488" s="529"/>
      <c r="AB488" s="395"/>
      <c r="AC488" s="392"/>
      <c r="AD488" s="394" t="s">
        <v>211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7/31</v>
      </c>
      <c r="U489" s="528">
        <f>U485+U486+U487-U488</f>
        <v>0</v>
      </c>
      <c r="V489" s="528"/>
      <c r="W489" s="395"/>
      <c r="X489" s="392"/>
      <c r="Y489" s="394" t="str">
        <f>Y479</f>
        <v>AS OF 7/31</v>
      </c>
      <c r="Z489" s="528">
        <f>Z485+Z486+Z487-Z488</f>
        <v>0</v>
      </c>
      <c r="AA489" s="528"/>
      <c r="AB489" s="395"/>
      <c r="AC489" s="392"/>
      <c r="AD489" s="394" t="str">
        <f>AD479</f>
        <v>AS OF 7/31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248</v>
      </c>
      <c r="U492" s="526">
        <f>JUNE!U492</f>
        <v>0</v>
      </c>
      <c r="V492" s="526"/>
      <c r="W492" s="527"/>
      <c r="X492" s="392"/>
      <c r="Y492" s="394" t="s">
        <v>244</v>
      </c>
      <c r="Z492" s="526">
        <f>JUNE!Z492</f>
        <v>0</v>
      </c>
      <c r="AA492" s="526"/>
      <c r="AB492" s="527"/>
      <c r="AC492" s="393"/>
      <c r="AD492" s="394" t="s">
        <v>385</v>
      </c>
      <c r="AE492" s="526">
        <f>JUNE!AE492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207</v>
      </c>
      <c r="U493" s="526">
        <f>JUNE!U493</f>
        <v>0</v>
      </c>
      <c r="V493" s="526"/>
      <c r="W493" s="527"/>
      <c r="X493" s="392"/>
      <c r="Y493" s="394" t="s">
        <v>207</v>
      </c>
      <c r="Z493" s="526">
        <f>JUNE!Z493</f>
        <v>0</v>
      </c>
      <c r="AA493" s="526"/>
      <c r="AB493" s="527"/>
      <c r="AC493" s="398"/>
      <c r="AD493" s="394" t="s">
        <v>207</v>
      </c>
      <c r="AE493" s="526">
        <f>JUNE!AE493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263</v>
      </c>
      <c r="U494" s="526">
        <f>JUNE!U494</f>
        <v>0</v>
      </c>
      <c r="V494" s="526"/>
      <c r="W494" s="527"/>
      <c r="X494" s="392"/>
      <c r="Y494" s="394" t="s">
        <v>263</v>
      </c>
      <c r="Z494" s="526">
        <f>JUNE!Z494</f>
        <v>0</v>
      </c>
      <c r="AA494" s="526"/>
      <c r="AB494" s="527"/>
      <c r="AC494" s="399"/>
      <c r="AD494" s="394" t="s">
        <v>263</v>
      </c>
      <c r="AE494" s="526">
        <f>JUNE!AE494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208</v>
      </c>
      <c r="U495" s="528">
        <f>JUNE!U499</f>
        <v>0</v>
      </c>
      <c r="V495" s="528"/>
      <c r="W495" s="395"/>
      <c r="X495" s="392"/>
      <c r="Y495" s="394" t="s">
        <v>208</v>
      </c>
      <c r="Z495" s="528">
        <f>JUNE!Z499</f>
        <v>0</v>
      </c>
      <c r="AA495" s="528"/>
      <c r="AB495" s="395"/>
      <c r="AC495" s="392"/>
      <c r="AD495" s="394" t="s">
        <v>208</v>
      </c>
      <c r="AE495" s="528">
        <f>JUNE!AE499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209</v>
      </c>
      <c r="U496" s="529">
        <v>0</v>
      </c>
      <c r="V496" s="529"/>
      <c r="W496" s="395"/>
      <c r="X496" s="392"/>
      <c r="Y496" s="394" t="s">
        <v>209</v>
      </c>
      <c r="Z496" s="529">
        <v>0</v>
      </c>
      <c r="AA496" s="529"/>
      <c r="AB496" s="395"/>
      <c r="AC496" s="392"/>
      <c r="AD496" s="394" t="s">
        <v>209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210</v>
      </c>
      <c r="U497" s="529">
        <v>0</v>
      </c>
      <c r="V497" s="529"/>
      <c r="W497" s="395"/>
      <c r="X497" s="392"/>
      <c r="Y497" s="394" t="s">
        <v>210</v>
      </c>
      <c r="Z497" s="529">
        <v>0</v>
      </c>
      <c r="AA497" s="529"/>
      <c r="AB497" s="395"/>
      <c r="AC497" s="392"/>
      <c r="AD497" s="394" t="s">
        <v>210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211</v>
      </c>
      <c r="U498" s="529">
        <v>0</v>
      </c>
      <c r="V498" s="529"/>
      <c r="W498" s="395"/>
      <c r="X498" s="392"/>
      <c r="Y498" s="394" t="s">
        <v>211</v>
      </c>
      <c r="Z498" s="529">
        <v>0</v>
      </c>
      <c r="AA498" s="529"/>
      <c r="AB498" s="395"/>
      <c r="AC498" s="392"/>
      <c r="AD498" s="394" t="s">
        <v>211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7/31</v>
      </c>
      <c r="U499" s="528">
        <f>U495+U496+U497-U498</f>
        <v>0</v>
      </c>
      <c r="V499" s="528"/>
      <c r="W499" s="395"/>
      <c r="X499" s="392"/>
      <c r="Y499" s="394" t="str">
        <f>Y489</f>
        <v>AS OF 7/31</v>
      </c>
      <c r="Z499" s="528">
        <f>Z495+Z496+Z497-Z498</f>
        <v>0</v>
      </c>
      <c r="AA499" s="528"/>
      <c r="AB499" s="395"/>
      <c r="AC499" s="392"/>
      <c r="AD499" s="394" t="str">
        <f>AD489</f>
        <v>AS OF 7/31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249</v>
      </c>
      <c r="U502" s="526">
        <f>JUNE!U502</f>
        <v>0</v>
      </c>
      <c r="V502" s="526"/>
      <c r="W502" s="527"/>
      <c r="X502" s="392"/>
      <c r="Y502" s="394" t="s">
        <v>245</v>
      </c>
      <c r="Z502" s="526">
        <f>JUNE!Z502</f>
        <v>0</v>
      </c>
      <c r="AA502" s="526"/>
      <c r="AB502" s="527"/>
      <c r="AC502" s="393"/>
      <c r="AD502" s="394" t="s">
        <v>432</v>
      </c>
      <c r="AE502" s="526">
        <f>JUNE!AE502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207</v>
      </c>
      <c r="U503" s="526">
        <f>JUNE!U503</f>
        <v>0</v>
      </c>
      <c r="V503" s="526"/>
      <c r="W503" s="527"/>
      <c r="X503" s="392"/>
      <c r="Y503" s="394" t="s">
        <v>207</v>
      </c>
      <c r="Z503" s="526">
        <f>JUNE!Z503</f>
        <v>0</v>
      </c>
      <c r="AA503" s="526"/>
      <c r="AB503" s="527"/>
      <c r="AC503" s="398"/>
      <c r="AD503" s="394" t="s">
        <v>207</v>
      </c>
      <c r="AE503" s="526">
        <f>JUNE!AE503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263</v>
      </c>
      <c r="U504" s="526">
        <f>JUNE!U504</f>
        <v>0</v>
      </c>
      <c r="V504" s="526"/>
      <c r="W504" s="527"/>
      <c r="X504" s="392"/>
      <c r="Y504" s="394" t="s">
        <v>263</v>
      </c>
      <c r="Z504" s="526">
        <f>JUNE!Z504</f>
        <v>0</v>
      </c>
      <c r="AA504" s="526"/>
      <c r="AB504" s="527"/>
      <c r="AC504" s="399"/>
      <c r="AD504" s="394" t="s">
        <v>263</v>
      </c>
      <c r="AE504" s="526">
        <f>JUNE!AE504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208</v>
      </c>
      <c r="U505" s="528">
        <f>JUNE!U509</f>
        <v>0</v>
      </c>
      <c r="V505" s="528"/>
      <c r="W505" s="395"/>
      <c r="X505" s="392"/>
      <c r="Y505" s="394" t="s">
        <v>208</v>
      </c>
      <c r="Z505" s="528">
        <f>JUNE!Z509</f>
        <v>0</v>
      </c>
      <c r="AA505" s="528"/>
      <c r="AB505" s="395"/>
      <c r="AC505" s="392"/>
      <c r="AD505" s="394" t="s">
        <v>208</v>
      </c>
      <c r="AE505" s="528">
        <f>JUNE!AE509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209</v>
      </c>
      <c r="U506" s="529">
        <v>0</v>
      </c>
      <c r="V506" s="529"/>
      <c r="W506" s="395"/>
      <c r="X506" s="392"/>
      <c r="Y506" s="394" t="s">
        <v>209</v>
      </c>
      <c r="Z506" s="529">
        <v>0</v>
      </c>
      <c r="AA506" s="529"/>
      <c r="AB506" s="395"/>
      <c r="AC506" s="392"/>
      <c r="AD506" s="394" t="s">
        <v>209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210</v>
      </c>
      <c r="U507" s="529">
        <v>0</v>
      </c>
      <c r="V507" s="529"/>
      <c r="W507" s="395"/>
      <c r="X507" s="392"/>
      <c r="Y507" s="394" t="s">
        <v>210</v>
      </c>
      <c r="Z507" s="529">
        <v>0</v>
      </c>
      <c r="AA507" s="529"/>
      <c r="AB507" s="395"/>
      <c r="AC507" s="392"/>
      <c r="AD507" s="394" t="s">
        <v>210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211</v>
      </c>
      <c r="U508" s="529">
        <v>0</v>
      </c>
      <c r="V508" s="529"/>
      <c r="W508" s="395"/>
      <c r="X508" s="392"/>
      <c r="Y508" s="394" t="s">
        <v>211</v>
      </c>
      <c r="Z508" s="529">
        <v>0</v>
      </c>
      <c r="AA508" s="529"/>
      <c r="AB508" s="395"/>
      <c r="AC508" s="392"/>
      <c r="AD508" s="394" t="s">
        <v>211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7/31</v>
      </c>
      <c r="U509" s="528">
        <f>U505+U506+U507-U508</f>
        <v>0</v>
      </c>
      <c r="V509" s="528"/>
      <c r="W509" s="395"/>
      <c r="X509" s="392"/>
      <c r="Y509" s="394" t="str">
        <f>Y499</f>
        <v>AS OF 7/31</v>
      </c>
      <c r="Z509" s="528">
        <f>Z505+Z506+Z507-Z508</f>
        <v>0</v>
      </c>
      <c r="AA509" s="528"/>
      <c r="AB509" s="395"/>
      <c r="AC509" s="392"/>
      <c r="AD509" s="394" t="str">
        <f>AD499</f>
        <v>AS OF 7/31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270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5WvPPH4FKoF2KEgstlDFg72+C643yw4+nSvRUx3Af1zd+qFfHJJCBVFtGQp5UIXz84gg/PpQ/+lUYeIhPZGPBw==" saltValue="N8B+PwprXkFKn4oQL29HZw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A1:K51"/>
  <sheetViews>
    <sheetView showGridLines="0" topLeftCell="A4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369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367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239</v>
      </c>
      <c r="B5" s="49"/>
      <c r="C5" s="49"/>
      <c r="D5" s="49"/>
      <c r="E5" s="49"/>
      <c r="F5" s="49"/>
      <c r="G5" s="389" t="s">
        <v>431</v>
      </c>
      <c r="H5" s="209" t="s">
        <v>353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317</v>
      </c>
      <c r="B7" s="49"/>
      <c r="C7" s="49"/>
      <c r="D7" s="49"/>
      <c r="E7" s="49"/>
      <c r="F7" s="49"/>
      <c r="G7" s="49"/>
      <c r="H7" s="49"/>
      <c r="I7" s="49" t="s">
        <v>318</v>
      </c>
      <c r="J7" s="210">
        <f>JunRpt!J39</f>
        <v>0</v>
      </c>
      <c r="K7" s="49"/>
    </row>
    <row r="8" spans="1:11" ht="15.6" customHeight="1" x14ac:dyDescent="0.2">
      <c r="A8" s="198" t="s">
        <v>319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320</v>
      </c>
      <c r="B9" s="49"/>
      <c r="C9" s="49"/>
      <c r="D9" s="49"/>
      <c r="E9" s="49"/>
      <c r="F9" s="49"/>
      <c r="G9" s="49"/>
      <c r="H9" s="49"/>
      <c r="I9" s="212">
        <f>SUM(JULY!$B$7)</f>
        <v>0</v>
      </c>
      <c r="J9" s="213"/>
      <c r="K9" s="49"/>
    </row>
    <row r="10" spans="1:11" ht="15.6" customHeight="1" x14ac:dyDescent="0.2">
      <c r="A10" s="49" t="s">
        <v>382</v>
      </c>
      <c r="B10" s="49"/>
      <c r="C10" s="49"/>
      <c r="D10" s="49"/>
      <c r="E10" s="49"/>
      <c r="F10" s="49"/>
      <c r="G10" s="49"/>
      <c r="H10" s="49"/>
      <c r="I10" s="214">
        <f>SUM(JULY!$C$7)</f>
        <v>0</v>
      </c>
      <c r="J10" s="213"/>
      <c r="K10" s="49"/>
    </row>
    <row r="11" spans="1:11" ht="15.6" customHeight="1" x14ac:dyDescent="0.2">
      <c r="A11" s="49" t="s">
        <v>321</v>
      </c>
      <c r="B11" s="49"/>
      <c r="C11" s="49"/>
      <c r="D11" s="49"/>
      <c r="E11" s="49"/>
      <c r="F11" s="49"/>
      <c r="G11" s="49"/>
      <c r="H11" s="49"/>
      <c r="I11" s="214">
        <f>SUM(JULY!$D$7)</f>
        <v>0</v>
      </c>
      <c r="J11" s="213"/>
      <c r="K11" s="49"/>
    </row>
    <row r="12" spans="1:11" ht="15.6" customHeight="1" x14ac:dyDescent="0.2">
      <c r="A12" s="49" t="s">
        <v>322</v>
      </c>
      <c r="B12" s="49"/>
      <c r="C12" s="49"/>
      <c r="D12" s="49"/>
      <c r="E12" s="49"/>
      <c r="F12" s="49"/>
      <c r="G12" s="49"/>
      <c r="H12" s="49"/>
      <c r="I12" s="214">
        <f>SUM(JULY!$E$7)</f>
        <v>0</v>
      </c>
      <c r="J12" s="213"/>
      <c r="K12" s="49"/>
    </row>
    <row r="13" spans="1:11" ht="15.6" customHeight="1" x14ac:dyDescent="0.2">
      <c r="A13" s="49" t="s">
        <v>293</v>
      </c>
      <c r="B13" s="49"/>
      <c r="C13" s="49"/>
      <c r="D13" s="49"/>
      <c r="E13" s="49"/>
      <c r="F13" s="49"/>
      <c r="G13" s="49"/>
      <c r="H13" s="49"/>
      <c r="I13" s="214">
        <f>SUM(JULY!$F$7)</f>
        <v>0</v>
      </c>
      <c r="J13" s="213"/>
      <c r="K13" s="49"/>
    </row>
    <row r="14" spans="1:11" ht="15.6" customHeight="1" x14ac:dyDescent="0.2">
      <c r="A14" s="49" t="s">
        <v>323</v>
      </c>
      <c r="B14" s="49"/>
      <c r="C14" s="49"/>
      <c r="D14" s="49"/>
      <c r="E14" s="49"/>
      <c r="F14" s="49"/>
      <c r="G14" s="49"/>
      <c r="H14" s="49"/>
      <c r="I14" s="214">
        <f>SUM(JULY!$L$7:$O$7)</f>
        <v>0</v>
      </c>
      <c r="J14" s="213"/>
      <c r="K14" s="49"/>
    </row>
    <row r="15" spans="1:11" ht="15.6" customHeight="1" x14ac:dyDescent="0.2">
      <c r="A15" s="49"/>
      <c r="B15" s="49" t="s">
        <v>324</v>
      </c>
      <c r="C15" s="49" t="s">
        <v>294</v>
      </c>
      <c r="D15" s="49"/>
      <c r="E15" s="49"/>
      <c r="F15" s="49"/>
      <c r="G15" s="49"/>
      <c r="H15" s="49"/>
      <c r="I15" s="214">
        <f>SUM(JULY!$Q$7:$R$7)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295</v>
      </c>
      <c r="D16" s="49"/>
      <c r="E16" s="49"/>
      <c r="F16" s="49"/>
      <c r="G16" s="49"/>
      <c r="H16" s="49"/>
      <c r="I16" s="215">
        <f>SUM(JULY!$P$7)</f>
        <v>0</v>
      </c>
      <c r="J16" s="213"/>
      <c r="K16" s="49"/>
    </row>
    <row r="17" spans="1:11" ht="15.6" customHeight="1" thickBot="1" x14ac:dyDescent="0.25">
      <c r="A17" s="49"/>
      <c r="B17" s="198" t="s">
        <v>325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326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239</v>
      </c>
      <c r="K19" s="49"/>
    </row>
    <row r="20" spans="1:11" ht="15.6" customHeight="1" x14ac:dyDescent="0.2">
      <c r="A20" s="49" t="s">
        <v>327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297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328</v>
      </c>
      <c r="B22" s="49"/>
      <c r="C22" s="49"/>
      <c r="D22" s="49"/>
      <c r="E22" s="49"/>
      <c r="F22" s="49"/>
      <c r="G22" s="49"/>
      <c r="H22" s="210">
        <f>SUM(JULY!$U$7)</f>
        <v>0</v>
      </c>
      <c r="I22" s="49"/>
      <c r="J22" s="213"/>
      <c r="K22" s="49"/>
    </row>
    <row r="23" spans="1:11" ht="15.6" customHeight="1" x14ac:dyDescent="0.2">
      <c r="A23" s="49" t="s">
        <v>329</v>
      </c>
      <c r="B23" s="49"/>
      <c r="C23" s="49"/>
      <c r="D23" s="49"/>
      <c r="E23" s="49"/>
      <c r="F23" s="49"/>
      <c r="G23" s="49"/>
      <c r="H23" s="218">
        <f>SUM(JULY!$V$7)</f>
        <v>0</v>
      </c>
      <c r="I23" s="49"/>
      <c r="J23" s="213"/>
      <c r="K23" s="49"/>
    </row>
    <row r="24" spans="1:11" ht="15.6" customHeight="1" thickBot="1" x14ac:dyDescent="0.25">
      <c r="A24" s="49" t="s">
        <v>330</v>
      </c>
      <c r="B24" s="49"/>
      <c r="C24" s="49"/>
      <c r="D24" s="49"/>
      <c r="E24" s="49"/>
      <c r="F24" s="49"/>
      <c r="G24" s="49"/>
      <c r="H24" s="218">
        <f>SUM(JULY!$W$7:'JULY'!$X$7)</f>
        <v>0</v>
      </c>
      <c r="I24" s="49"/>
      <c r="J24" s="213"/>
      <c r="K24" s="49"/>
    </row>
    <row r="25" spans="1:11" ht="15.6" customHeight="1" thickBot="1" x14ac:dyDescent="0.25">
      <c r="A25" s="49" t="s">
        <v>331</v>
      </c>
      <c r="B25" s="49"/>
      <c r="C25" s="49"/>
      <c r="D25" s="49"/>
      <c r="E25" s="49"/>
      <c r="F25" s="49"/>
      <c r="G25" s="49"/>
      <c r="H25" s="215">
        <f>SUM(JULY!$Y$7)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298</v>
      </c>
      <c r="B26" s="49"/>
      <c r="C26" s="49"/>
      <c r="D26" s="49"/>
      <c r="E26" s="49"/>
      <c r="F26" s="49"/>
      <c r="G26" s="49"/>
      <c r="H26" s="49"/>
      <c r="I26" s="214">
        <f>SUM(JULY!$Z$7)</f>
        <v>0</v>
      </c>
      <c r="J26" s="213"/>
      <c r="K26" s="49"/>
    </row>
    <row r="27" spans="1:11" ht="15.6" customHeight="1" x14ac:dyDescent="0.2">
      <c r="A27" s="49" t="s">
        <v>299</v>
      </c>
      <c r="B27" s="49"/>
      <c r="C27" s="49"/>
      <c r="D27" s="49"/>
      <c r="E27" s="49"/>
      <c r="F27" s="49"/>
      <c r="G27" s="49"/>
      <c r="H27" s="49"/>
      <c r="I27" s="214">
        <f>SUM(JULY!$AA$7)</f>
        <v>0</v>
      </c>
      <c r="J27" s="213"/>
      <c r="K27" s="49"/>
    </row>
    <row r="28" spans="1:11" ht="15.6" customHeight="1" x14ac:dyDescent="0.2">
      <c r="A28" s="49" t="s">
        <v>332</v>
      </c>
      <c r="B28" s="49"/>
      <c r="C28" s="49"/>
      <c r="D28" s="49"/>
      <c r="E28" s="49"/>
      <c r="F28" s="49"/>
      <c r="G28" s="49"/>
      <c r="H28" s="49"/>
      <c r="I28" s="214">
        <f>SUM(JULY!$AB$7)</f>
        <v>0</v>
      </c>
      <c r="J28" s="213"/>
      <c r="K28" s="49"/>
    </row>
    <row r="29" spans="1:11" ht="15.6" customHeight="1" x14ac:dyDescent="0.2">
      <c r="A29" s="49" t="s">
        <v>333</v>
      </c>
      <c r="B29" s="49"/>
      <c r="C29" s="49"/>
      <c r="D29" s="49"/>
      <c r="E29" s="49"/>
      <c r="F29" s="49"/>
      <c r="G29" s="49"/>
      <c r="H29" s="49"/>
      <c r="I29" s="214">
        <f>SUM(JULY!$AC$7)</f>
        <v>0</v>
      </c>
      <c r="J29" s="213"/>
      <c r="K29" s="49"/>
    </row>
    <row r="30" spans="1:11" ht="15.6" customHeight="1" x14ac:dyDescent="0.2">
      <c r="A30" s="49" t="s">
        <v>334</v>
      </c>
      <c r="B30" s="49"/>
      <c r="C30" s="49"/>
      <c r="D30" s="49"/>
      <c r="E30" s="49"/>
      <c r="F30" s="49"/>
      <c r="G30" s="49"/>
      <c r="H30" s="49"/>
      <c r="I30" s="214">
        <f>SUM(JULY!$AD$7)</f>
        <v>0</v>
      </c>
      <c r="J30" s="213"/>
      <c r="K30" s="49"/>
    </row>
    <row r="31" spans="1:11" ht="15.6" customHeight="1" x14ac:dyDescent="0.2">
      <c r="A31" s="49" t="s">
        <v>335</v>
      </c>
      <c r="B31" s="49"/>
      <c r="C31" s="49"/>
      <c r="D31" s="49"/>
      <c r="E31" s="49"/>
      <c r="F31" s="49"/>
      <c r="G31" s="49"/>
      <c r="H31" s="49"/>
      <c r="I31" s="214">
        <f>SUM(JULY!$AE$7)</f>
        <v>0</v>
      </c>
      <c r="J31" s="213"/>
      <c r="K31" s="49"/>
    </row>
    <row r="32" spans="1:11" ht="15.6" customHeight="1" x14ac:dyDescent="0.2">
      <c r="A32" s="49" t="s">
        <v>336</v>
      </c>
      <c r="B32" s="49"/>
      <c r="C32" s="49"/>
      <c r="D32" s="49"/>
      <c r="E32" s="49"/>
      <c r="F32" s="49"/>
      <c r="G32" s="49"/>
      <c r="H32" s="49"/>
      <c r="I32" s="214">
        <f>SUM(JULY!$AF$7)</f>
        <v>0</v>
      </c>
      <c r="J32" s="213"/>
      <c r="K32" s="49"/>
    </row>
    <row r="33" spans="1:11" ht="15.6" customHeight="1" x14ac:dyDescent="0.2">
      <c r="A33" s="49" t="s">
        <v>337</v>
      </c>
      <c r="B33" s="49"/>
      <c r="C33" s="49"/>
      <c r="D33" s="49"/>
      <c r="E33" s="49"/>
      <c r="F33" s="49"/>
      <c r="G33" s="49"/>
      <c r="H33" s="49"/>
      <c r="I33" s="214">
        <f>SUM(JULY!$AG$7)</f>
        <v>0</v>
      </c>
      <c r="J33" s="213"/>
      <c r="K33" s="49"/>
    </row>
    <row r="34" spans="1:11" ht="15.6" customHeight="1" x14ac:dyDescent="0.2">
      <c r="A34" s="49" t="s">
        <v>338</v>
      </c>
      <c r="B34" s="49"/>
      <c r="C34" s="49"/>
      <c r="D34" s="49"/>
      <c r="E34" s="49"/>
      <c r="F34" s="49"/>
      <c r="G34" s="49"/>
      <c r="H34" s="49"/>
      <c r="I34" s="214">
        <f>SUM(JULY!$AH$7)</f>
        <v>0</v>
      </c>
      <c r="J34" s="213"/>
      <c r="K34" s="49"/>
    </row>
    <row r="35" spans="1:11" ht="15.6" customHeight="1" x14ac:dyDescent="0.2">
      <c r="A35" s="49" t="s">
        <v>338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339</v>
      </c>
      <c r="B36" s="49"/>
      <c r="C36" s="49"/>
      <c r="D36" s="49"/>
      <c r="E36" s="49"/>
      <c r="F36" s="49"/>
      <c r="G36" s="49"/>
      <c r="H36" s="49"/>
      <c r="I36" s="214">
        <f>SUM(JULY!$AJ$7)</f>
        <v>0</v>
      </c>
      <c r="J36" s="213"/>
      <c r="K36" s="49"/>
    </row>
    <row r="37" spans="1:11" ht="15.6" customHeight="1" thickBot="1" x14ac:dyDescent="0.25">
      <c r="A37" s="49" t="s">
        <v>340</v>
      </c>
      <c r="B37" s="49"/>
      <c r="C37" s="49"/>
      <c r="D37" s="49"/>
      <c r="E37" s="49"/>
      <c r="F37" s="49"/>
      <c r="G37" s="49"/>
      <c r="H37" s="49"/>
      <c r="I37" s="215">
        <f>SUM(JULY!$AK$7)</f>
        <v>0</v>
      </c>
      <c r="J37" s="213"/>
      <c r="K37" s="49"/>
    </row>
    <row r="38" spans="1:11" ht="15.6" customHeight="1" thickBot="1" x14ac:dyDescent="0.25">
      <c r="A38" s="221" t="s">
        <v>341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300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342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343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344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239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345</v>
      </c>
      <c r="E46" s="49"/>
      <c r="F46" s="49"/>
      <c r="G46" s="49"/>
      <c r="H46" s="188"/>
      <c r="I46" s="188"/>
      <c r="J46" s="224" t="s">
        <v>346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239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347</v>
      </c>
      <c r="B49" s="21"/>
      <c r="C49" s="21" t="s">
        <v>348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349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350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k87vU8Yy8NUv808H5gKsFfCsix1pdpfo9asDTkJVFE+xy3/q0vJc5uFxL/Ia021SiBG0YDusSQzc9eYXQZKP6Q==" saltValue="frdKy8wpyzNsSxMqydDqLg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481</v>
      </c>
      <c r="O4" s="78" t="s">
        <v>484</v>
      </c>
      <c r="P4" s="182"/>
      <c r="Q4" s="71" t="s">
        <v>272</v>
      </c>
      <c r="R4" s="73" t="s">
        <v>273</v>
      </c>
      <c r="S4" s="96"/>
      <c r="T4" s="475"/>
      <c r="U4" s="515" t="s">
        <v>265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205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203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241</v>
      </c>
      <c r="J5" s="71" t="s">
        <v>21</v>
      </c>
      <c r="K5" s="73" t="s">
        <v>22</v>
      </c>
      <c r="L5" s="71" t="s">
        <v>235</v>
      </c>
      <c r="M5" s="71" t="s">
        <v>236</v>
      </c>
      <c r="N5" s="71" t="s">
        <v>482</v>
      </c>
      <c r="O5" s="78" t="s">
        <v>483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261</v>
      </c>
      <c r="AA5" s="71" t="s">
        <v>137</v>
      </c>
      <c r="AB5" s="71" t="s">
        <v>204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206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238</v>
      </c>
      <c r="O6" s="85" t="s">
        <v>238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AUGUST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JULY!G10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444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164</v>
      </c>
      <c r="D11" s="150" t="s">
        <v>240</v>
      </c>
      <c r="E11" s="29">
        <f>JULY!E11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AUGUST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264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481</v>
      </c>
      <c r="O18" s="109" t="s">
        <v>484</v>
      </c>
      <c r="P18" s="173"/>
      <c r="Q18" s="112" t="s">
        <v>272</v>
      </c>
      <c r="R18" s="170" t="s">
        <v>273</v>
      </c>
      <c r="S18" s="111"/>
      <c r="T18" s="70"/>
      <c r="U18" s="480" t="s">
        <v>265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205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241</v>
      </c>
      <c r="J19" s="92" t="s">
        <v>21</v>
      </c>
      <c r="K19" s="91" t="s">
        <v>22</v>
      </c>
      <c r="L19" s="112" t="s">
        <v>235</v>
      </c>
      <c r="M19" s="112" t="s">
        <v>236</v>
      </c>
      <c r="N19" s="112" t="s">
        <v>482</v>
      </c>
      <c r="O19" s="109" t="s">
        <v>483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261</v>
      </c>
      <c r="AA19" s="92" t="s">
        <v>137</v>
      </c>
      <c r="AB19" s="92" t="s">
        <v>204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206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238</v>
      </c>
      <c r="O20" s="116" t="s">
        <v>238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AUGUST</v>
      </c>
      <c r="H21" s="34" t="s">
        <v>58</v>
      </c>
      <c r="I21" s="35"/>
      <c r="J21" s="339">
        <f>JULY!E2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JULY!G10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AUGUST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AUGUST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239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264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481</v>
      </c>
      <c r="O64" s="109" t="s">
        <v>484</v>
      </c>
      <c r="P64" s="173"/>
      <c r="Q64" s="112" t="s">
        <v>272</v>
      </c>
      <c r="R64" s="170" t="s">
        <v>273</v>
      </c>
      <c r="S64" s="111"/>
      <c r="T64" s="70"/>
      <c r="U64" s="480" t="s">
        <v>265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205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241</v>
      </c>
      <c r="J65" s="92" t="s">
        <v>21</v>
      </c>
      <c r="K65" s="91" t="s">
        <v>22</v>
      </c>
      <c r="L65" s="112" t="s">
        <v>235</v>
      </c>
      <c r="M65" s="112" t="s">
        <v>236</v>
      </c>
      <c r="N65" s="112" t="s">
        <v>482</v>
      </c>
      <c r="O65" s="109" t="s">
        <v>483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261</v>
      </c>
      <c r="AA65" s="92" t="s">
        <v>137</v>
      </c>
      <c r="AB65" s="92" t="s">
        <v>204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206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238</v>
      </c>
      <c r="O66" s="116" t="s">
        <v>238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AUGUST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JULY!G56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AUGUST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AUGUST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264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481</v>
      </c>
      <c r="O110" s="109" t="s">
        <v>484</v>
      </c>
      <c r="P110" s="173"/>
      <c r="Q110" s="112" t="s">
        <v>272</v>
      </c>
      <c r="R110" s="170" t="s">
        <v>273</v>
      </c>
      <c r="S110" s="111"/>
      <c r="T110" s="70"/>
      <c r="U110" s="480" t="s">
        <v>265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205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241</v>
      </c>
      <c r="J111" s="92" t="s">
        <v>21</v>
      </c>
      <c r="K111" s="91" t="s">
        <v>22</v>
      </c>
      <c r="L111" s="112" t="s">
        <v>235</v>
      </c>
      <c r="M111" s="112" t="s">
        <v>236</v>
      </c>
      <c r="N111" s="112" t="s">
        <v>482</v>
      </c>
      <c r="O111" s="109" t="s">
        <v>483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261</v>
      </c>
      <c r="AA111" s="92" t="s">
        <v>137</v>
      </c>
      <c r="AB111" s="92" t="s">
        <v>204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206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238</v>
      </c>
      <c r="O112" s="116" t="s">
        <v>238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AUGUST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JULY!G102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AUGUST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AUGUST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264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481</v>
      </c>
      <c r="O156" s="109" t="s">
        <v>484</v>
      </c>
      <c r="P156" s="173"/>
      <c r="Q156" s="112" t="s">
        <v>272</v>
      </c>
      <c r="R156" s="170" t="s">
        <v>273</v>
      </c>
      <c r="S156" s="111"/>
      <c r="T156" s="70"/>
      <c r="U156" s="480" t="s">
        <v>265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205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241</v>
      </c>
      <c r="J157" s="92" t="s">
        <v>21</v>
      </c>
      <c r="K157" s="91" t="s">
        <v>22</v>
      </c>
      <c r="L157" s="112" t="s">
        <v>235</v>
      </c>
      <c r="M157" s="112" t="s">
        <v>236</v>
      </c>
      <c r="N157" s="112" t="s">
        <v>482</v>
      </c>
      <c r="O157" s="109" t="s">
        <v>483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261</v>
      </c>
      <c r="AA157" s="92" t="s">
        <v>137</v>
      </c>
      <c r="AB157" s="92" t="s">
        <v>204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206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238</v>
      </c>
      <c r="O158" s="116" t="s">
        <v>238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AUGUST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JULY!G148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AUGUST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AUGUST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264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481</v>
      </c>
      <c r="O202" s="109" t="s">
        <v>484</v>
      </c>
      <c r="P202" s="173"/>
      <c r="Q202" s="112" t="s">
        <v>272</v>
      </c>
      <c r="R202" s="170" t="s">
        <v>273</v>
      </c>
      <c r="S202" s="111"/>
      <c r="T202" s="70"/>
      <c r="U202" s="480" t="s">
        <v>265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205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241</v>
      </c>
      <c r="J203" s="92" t="s">
        <v>21</v>
      </c>
      <c r="K203" s="91" t="s">
        <v>22</v>
      </c>
      <c r="L203" s="112" t="s">
        <v>235</v>
      </c>
      <c r="M203" s="112" t="s">
        <v>236</v>
      </c>
      <c r="N203" s="112" t="s">
        <v>482</v>
      </c>
      <c r="O203" s="109" t="s">
        <v>483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261</v>
      </c>
      <c r="AA203" s="92" t="s">
        <v>137</v>
      </c>
      <c r="AB203" s="92" t="s">
        <v>204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206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238</v>
      </c>
      <c r="O204" s="116" t="s">
        <v>238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AUGUST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JULY!G194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AUGUST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AUGUST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239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264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481</v>
      </c>
      <c r="O248" s="109" t="s">
        <v>484</v>
      </c>
      <c r="P248" s="173"/>
      <c r="Q248" s="112" t="s">
        <v>272</v>
      </c>
      <c r="R248" s="170" t="s">
        <v>273</v>
      </c>
      <c r="S248" s="111"/>
      <c r="T248" s="70"/>
      <c r="U248" s="480" t="s">
        <v>265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205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241</v>
      </c>
      <c r="J249" s="92" t="s">
        <v>21</v>
      </c>
      <c r="K249" s="91" t="s">
        <v>22</v>
      </c>
      <c r="L249" s="112" t="s">
        <v>235</v>
      </c>
      <c r="M249" s="112" t="s">
        <v>236</v>
      </c>
      <c r="N249" s="112" t="s">
        <v>482</v>
      </c>
      <c r="O249" s="109" t="s">
        <v>483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261</v>
      </c>
      <c r="AA249" s="92" t="s">
        <v>137</v>
      </c>
      <c r="AB249" s="92" t="s">
        <v>204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206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238</v>
      </c>
      <c r="O250" s="116" t="s">
        <v>238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AUGUST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JULY!G240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AUGUST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AUGUST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264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481</v>
      </c>
      <c r="O294" s="109" t="s">
        <v>484</v>
      </c>
      <c r="P294" s="173"/>
      <c r="Q294" s="112" t="s">
        <v>272</v>
      </c>
      <c r="R294" s="170" t="s">
        <v>273</v>
      </c>
      <c r="S294" s="111"/>
      <c r="T294" s="70"/>
      <c r="U294" s="480" t="s">
        <v>265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205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241</v>
      </c>
      <c r="J295" s="92" t="s">
        <v>21</v>
      </c>
      <c r="K295" s="91" t="s">
        <v>22</v>
      </c>
      <c r="L295" s="112" t="s">
        <v>235</v>
      </c>
      <c r="M295" s="112" t="s">
        <v>236</v>
      </c>
      <c r="N295" s="112" t="s">
        <v>482</v>
      </c>
      <c r="O295" s="109" t="s">
        <v>483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261</v>
      </c>
      <c r="AA295" s="92" t="s">
        <v>137</v>
      </c>
      <c r="AB295" s="92" t="s">
        <v>204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206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238</v>
      </c>
      <c r="O296" s="116" t="s">
        <v>238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AUGUST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JULY!G286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AUGUST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AUGUST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264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481</v>
      </c>
      <c r="O340" s="109" t="s">
        <v>484</v>
      </c>
      <c r="P340" s="173"/>
      <c r="Q340" s="112" t="s">
        <v>272</v>
      </c>
      <c r="R340" s="170" t="s">
        <v>273</v>
      </c>
      <c r="S340" s="111"/>
      <c r="T340" s="70"/>
      <c r="U340" s="480" t="s">
        <v>265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205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241</v>
      </c>
      <c r="J341" s="92" t="s">
        <v>21</v>
      </c>
      <c r="K341" s="91" t="s">
        <v>22</v>
      </c>
      <c r="L341" s="112" t="s">
        <v>235</v>
      </c>
      <c r="M341" s="112" t="s">
        <v>236</v>
      </c>
      <c r="N341" s="112" t="s">
        <v>482</v>
      </c>
      <c r="O341" s="109" t="s">
        <v>483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261</v>
      </c>
      <c r="AA341" s="92" t="s">
        <v>137</v>
      </c>
      <c r="AB341" s="92" t="s">
        <v>204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206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238</v>
      </c>
      <c r="O342" s="116" t="s">
        <v>238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AUGUST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JULY!G332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AUGUST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AUGUST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264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481</v>
      </c>
      <c r="O386" s="109" t="s">
        <v>484</v>
      </c>
      <c r="P386" s="173"/>
      <c r="Q386" s="112" t="s">
        <v>272</v>
      </c>
      <c r="R386" s="170" t="s">
        <v>273</v>
      </c>
      <c r="S386" s="111"/>
      <c r="T386" s="70"/>
      <c r="U386" s="480" t="s">
        <v>265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205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241</v>
      </c>
      <c r="J387" s="92" t="s">
        <v>21</v>
      </c>
      <c r="K387" s="91" t="s">
        <v>22</v>
      </c>
      <c r="L387" s="112" t="s">
        <v>235</v>
      </c>
      <c r="M387" s="112" t="s">
        <v>236</v>
      </c>
      <c r="N387" s="112" t="s">
        <v>482</v>
      </c>
      <c r="O387" s="109" t="s">
        <v>483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261</v>
      </c>
      <c r="AA387" s="92" t="s">
        <v>137</v>
      </c>
      <c r="AB387" s="92" t="s">
        <v>204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206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238</v>
      </c>
      <c r="O388" s="116" t="s">
        <v>238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AUGUST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JULY!G378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AUGUST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AUGUST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264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481</v>
      </c>
      <c r="O432" s="109" t="s">
        <v>484</v>
      </c>
      <c r="P432" s="173"/>
      <c r="Q432" s="112" t="s">
        <v>272</v>
      </c>
      <c r="R432" s="170" t="s">
        <v>273</v>
      </c>
      <c r="S432" s="111"/>
      <c r="T432" s="70"/>
      <c r="U432" s="480" t="s">
        <v>265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205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241</v>
      </c>
      <c r="J433" s="92" t="s">
        <v>21</v>
      </c>
      <c r="K433" s="91" t="s">
        <v>22</v>
      </c>
      <c r="L433" s="112" t="s">
        <v>235</v>
      </c>
      <c r="M433" s="112" t="s">
        <v>236</v>
      </c>
      <c r="N433" s="112" t="s">
        <v>482</v>
      </c>
      <c r="O433" s="109" t="s">
        <v>483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261</v>
      </c>
      <c r="AA433" s="92" t="s">
        <v>137</v>
      </c>
      <c r="AB433" s="92" t="s">
        <v>204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206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238</v>
      </c>
      <c r="O434" s="116" t="s">
        <v>238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AUGUST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167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256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164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477</v>
      </c>
      <c r="U471" s="531"/>
      <c r="V471" s="531"/>
      <c r="W471" s="532"/>
      <c r="X471" s="392"/>
      <c r="Y471" s="530" t="s">
        <v>477</v>
      </c>
      <c r="Z471" s="531"/>
      <c r="AA471" s="531"/>
      <c r="AB471" s="532"/>
      <c r="AC471" s="393"/>
      <c r="AD471" s="530" t="s">
        <v>477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257</v>
      </c>
      <c r="C472" s="57" t="s">
        <v>130</v>
      </c>
      <c r="D472" s="57" t="s">
        <v>257</v>
      </c>
      <c r="E472" s="57" t="s">
        <v>130</v>
      </c>
      <c r="F472" s="57" t="s">
        <v>257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246</v>
      </c>
      <c r="U472" s="526">
        <f>JULY!U472</f>
        <v>0</v>
      </c>
      <c r="V472" s="526"/>
      <c r="W472" s="527"/>
      <c r="X472" s="392"/>
      <c r="Y472" s="394" t="s">
        <v>242</v>
      </c>
      <c r="Z472" s="526">
        <f>JULY!Z472</f>
        <v>0</v>
      </c>
      <c r="AA472" s="526"/>
      <c r="AB472" s="527"/>
      <c r="AC472" s="393"/>
      <c r="AD472" s="394" t="s">
        <v>383</v>
      </c>
      <c r="AE472" s="526">
        <f>JULY!AE472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165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207</v>
      </c>
      <c r="U473" s="526">
        <f>JULY!U473</f>
        <v>0</v>
      </c>
      <c r="V473" s="526"/>
      <c r="W473" s="527"/>
      <c r="X473" s="392"/>
      <c r="Y473" s="394" t="s">
        <v>207</v>
      </c>
      <c r="Z473" s="526">
        <f>JULY!Z473</f>
        <v>0</v>
      </c>
      <c r="AA473" s="526"/>
      <c r="AB473" s="527"/>
      <c r="AC473" s="393"/>
      <c r="AD473" s="394" t="s">
        <v>207</v>
      </c>
      <c r="AE473" s="526">
        <f>JULY!AE473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263</v>
      </c>
      <c r="U474" s="526">
        <f>JULY!U474</f>
        <v>0</v>
      </c>
      <c r="V474" s="526"/>
      <c r="W474" s="527"/>
      <c r="X474" s="392"/>
      <c r="Y474" s="394" t="s">
        <v>263</v>
      </c>
      <c r="Z474" s="526">
        <f>JULY!Z474</f>
        <v>0</v>
      </c>
      <c r="AA474" s="526"/>
      <c r="AB474" s="527"/>
      <c r="AC474" s="393"/>
      <c r="AD474" s="394" t="s">
        <v>263</v>
      </c>
      <c r="AE474" s="526">
        <f>JULY!AE474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208</v>
      </c>
      <c r="U475" s="528">
        <f>JULY!U479</f>
        <v>0</v>
      </c>
      <c r="V475" s="528"/>
      <c r="W475" s="395"/>
      <c r="X475" s="392"/>
      <c r="Y475" s="394" t="s">
        <v>208</v>
      </c>
      <c r="Z475" s="528">
        <f>JULY!Z479</f>
        <v>0</v>
      </c>
      <c r="AA475" s="528"/>
      <c r="AB475" s="395"/>
      <c r="AC475" s="393"/>
      <c r="AD475" s="394" t="s">
        <v>208</v>
      </c>
      <c r="AE475" s="528">
        <f>JULY!AE479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209</v>
      </c>
      <c r="U476" s="529">
        <v>0</v>
      </c>
      <c r="V476" s="529"/>
      <c r="W476" s="395"/>
      <c r="X476" s="392"/>
      <c r="Y476" s="394" t="s">
        <v>209</v>
      </c>
      <c r="Z476" s="529">
        <v>0</v>
      </c>
      <c r="AA476" s="529"/>
      <c r="AB476" s="395"/>
      <c r="AC476" s="393"/>
      <c r="AD476" s="394" t="s">
        <v>209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210</v>
      </c>
      <c r="U477" s="529">
        <v>0</v>
      </c>
      <c r="V477" s="529"/>
      <c r="W477" s="395"/>
      <c r="X477" s="392"/>
      <c r="Y477" s="394" t="s">
        <v>210</v>
      </c>
      <c r="Z477" s="529">
        <v>0</v>
      </c>
      <c r="AA477" s="529"/>
      <c r="AB477" s="395"/>
      <c r="AC477" s="393"/>
      <c r="AD477" s="394" t="s">
        <v>210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166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211</v>
      </c>
      <c r="U478" s="529">
        <v>0</v>
      </c>
      <c r="V478" s="529"/>
      <c r="W478" s="395"/>
      <c r="X478" s="392"/>
      <c r="Y478" s="394" t="s">
        <v>211</v>
      </c>
      <c r="Z478" s="529">
        <v>0</v>
      </c>
      <c r="AA478" s="529"/>
      <c r="AB478" s="395"/>
      <c r="AC478" s="393"/>
      <c r="AD478" s="394" t="s">
        <v>211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225</v>
      </c>
      <c r="U479" s="528">
        <f>U475+U476+U477-U478</f>
        <v>0</v>
      </c>
      <c r="V479" s="528"/>
      <c r="W479" s="395"/>
      <c r="X479" s="392"/>
      <c r="Y479" s="394" t="s">
        <v>225</v>
      </c>
      <c r="Z479" s="528">
        <f>Z475+Z476+Z477-Z478</f>
        <v>0</v>
      </c>
      <c r="AA479" s="528"/>
      <c r="AB479" s="395"/>
      <c r="AC479" s="393"/>
      <c r="AD479" s="394" t="s">
        <v>225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168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283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247</v>
      </c>
      <c r="U482" s="526">
        <f>JULY!U482</f>
        <v>0</v>
      </c>
      <c r="V482" s="526"/>
      <c r="W482" s="527"/>
      <c r="X482" s="392"/>
      <c r="Y482" s="394" t="s">
        <v>243</v>
      </c>
      <c r="Z482" s="526">
        <f>JULY!Z482</f>
        <v>0</v>
      </c>
      <c r="AA482" s="526"/>
      <c r="AB482" s="527"/>
      <c r="AC482" s="393"/>
      <c r="AD482" s="394" t="s">
        <v>384</v>
      </c>
      <c r="AE482" s="526">
        <f>JULY!AE482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266</v>
      </c>
      <c r="L483" s="486"/>
      <c r="M483" s="486"/>
      <c r="N483" s="486"/>
      <c r="O483" s="489">
        <f>H514</f>
        <v>0</v>
      </c>
      <c r="P483" s="489"/>
      <c r="Q483" s="131"/>
      <c r="R483" s="59" t="s">
        <v>234</v>
      </c>
      <c r="S483" s="59"/>
      <c r="T483" s="394" t="s">
        <v>207</v>
      </c>
      <c r="U483" s="526">
        <f>JULY!U483</f>
        <v>0</v>
      </c>
      <c r="V483" s="526"/>
      <c r="W483" s="527"/>
      <c r="X483" s="392"/>
      <c r="Y483" s="394" t="s">
        <v>207</v>
      </c>
      <c r="Z483" s="526">
        <f>JULY!Z483</f>
        <v>0</v>
      </c>
      <c r="AA483" s="526"/>
      <c r="AB483" s="527"/>
      <c r="AC483" s="398"/>
      <c r="AD483" s="394" t="s">
        <v>207</v>
      </c>
      <c r="AE483" s="526">
        <f>JULY!AE483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263</v>
      </c>
      <c r="U484" s="526">
        <f>JULY!U484</f>
        <v>0</v>
      </c>
      <c r="V484" s="526"/>
      <c r="W484" s="527"/>
      <c r="X484" s="392"/>
      <c r="Y484" s="394" t="s">
        <v>263</v>
      </c>
      <c r="Z484" s="526">
        <f>JULY!Z484</f>
        <v>0</v>
      </c>
      <c r="AA484" s="526"/>
      <c r="AB484" s="527"/>
      <c r="AC484" s="399"/>
      <c r="AD484" s="394" t="s">
        <v>263</v>
      </c>
      <c r="AE484" s="526">
        <f>JULY!AE484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409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208</v>
      </c>
      <c r="U485" s="528">
        <f>JULY!U489</f>
        <v>0</v>
      </c>
      <c r="V485" s="528"/>
      <c r="W485" s="395"/>
      <c r="X485" s="392"/>
      <c r="Y485" s="394" t="s">
        <v>208</v>
      </c>
      <c r="Z485" s="528">
        <f>JULY!Z489</f>
        <v>0</v>
      </c>
      <c r="AA485" s="528"/>
      <c r="AB485" s="395"/>
      <c r="AC485" s="393"/>
      <c r="AD485" s="394" t="s">
        <v>208</v>
      </c>
      <c r="AE485" s="528">
        <f>JULY!AE489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209</v>
      </c>
      <c r="U486" s="529">
        <v>0</v>
      </c>
      <c r="V486" s="529"/>
      <c r="W486" s="395"/>
      <c r="X486" s="392"/>
      <c r="Y486" s="394" t="s">
        <v>209</v>
      </c>
      <c r="Z486" s="529">
        <v>0</v>
      </c>
      <c r="AA486" s="529"/>
      <c r="AB486" s="395"/>
      <c r="AC486" s="393"/>
      <c r="AD486" s="394" t="s">
        <v>209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210</v>
      </c>
      <c r="U487" s="529">
        <v>0</v>
      </c>
      <c r="V487" s="529"/>
      <c r="W487" s="395"/>
      <c r="X487" s="392"/>
      <c r="Y487" s="394" t="s">
        <v>210</v>
      </c>
      <c r="Z487" s="529">
        <v>0</v>
      </c>
      <c r="AA487" s="529"/>
      <c r="AB487" s="395"/>
      <c r="AC487" s="392"/>
      <c r="AD487" s="394" t="s">
        <v>210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211</v>
      </c>
      <c r="U488" s="529">
        <v>0</v>
      </c>
      <c r="V488" s="529"/>
      <c r="W488" s="395"/>
      <c r="X488" s="392"/>
      <c r="Y488" s="394" t="s">
        <v>211</v>
      </c>
      <c r="Z488" s="529">
        <v>0</v>
      </c>
      <c r="AA488" s="529"/>
      <c r="AB488" s="395"/>
      <c r="AC488" s="392"/>
      <c r="AD488" s="394" t="s">
        <v>211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8/31</v>
      </c>
      <c r="U489" s="528">
        <f>U485+U486+U487-U488</f>
        <v>0</v>
      </c>
      <c r="V489" s="528"/>
      <c r="W489" s="395"/>
      <c r="X489" s="392"/>
      <c r="Y489" s="394" t="str">
        <f>Y479</f>
        <v>AS OF 8/31</v>
      </c>
      <c r="Z489" s="528">
        <f>Z485+Z486+Z487-Z488</f>
        <v>0</v>
      </c>
      <c r="AA489" s="528"/>
      <c r="AB489" s="395"/>
      <c r="AC489" s="392"/>
      <c r="AD489" s="394" t="str">
        <f>AD479</f>
        <v>AS OF 8/31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248</v>
      </c>
      <c r="U492" s="526">
        <f>JULY!U492</f>
        <v>0</v>
      </c>
      <c r="V492" s="526"/>
      <c r="W492" s="527"/>
      <c r="X492" s="392"/>
      <c r="Y492" s="394" t="s">
        <v>244</v>
      </c>
      <c r="Z492" s="526">
        <f>JULY!Z492</f>
        <v>0</v>
      </c>
      <c r="AA492" s="526"/>
      <c r="AB492" s="527"/>
      <c r="AC492" s="393"/>
      <c r="AD492" s="394" t="s">
        <v>385</v>
      </c>
      <c r="AE492" s="526">
        <f>JULY!AE492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207</v>
      </c>
      <c r="U493" s="526">
        <f>JULY!U493</f>
        <v>0</v>
      </c>
      <c r="V493" s="526"/>
      <c r="W493" s="527"/>
      <c r="X493" s="392"/>
      <c r="Y493" s="394" t="s">
        <v>207</v>
      </c>
      <c r="Z493" s="526">
        <f>JULY!Z493</f>
        <v>0</v>
      </c>
      <c r="AA493" s="526"/>
      <c r="AB493" s="527"/>
      <c r="AC493" s="398"/>
      <c r="AD493" s="394" t="s">
        <v>207</v>
      </c>
      <c r="AE493" s="526">
        <f>JULY!AE493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263</v>
      </c>
      <c r="U494" s="526">
        <f>JULY!U494</f>
        <v>0</v>
      </c>
      <c r="V494" s="526"/>
      <c r="W494" s="527"/>
      <c r="X494" s="392"/>
      <c r="Y494" s="394" t="s">
        <v>263</v>
      </c>
      <c r="Z494" s="526">
        <f>JULY!Z494</f>
        <v>0</v>
      </c>
      <c r="AA494" s="526"/>
      <c r="AB494" s="527"/>
      <c r="AC494" s="399"/>
      <c r="AD494" s="394" t="s">
        <v>263</v>
      </c>
      <c r="AE494" s="526">
        <f>JULY!AE494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208</v>
      </c>
      <c r="U495" s="528">
        <f>JULY!U499</f>
        <v>0</v>
      </c>
      <c r="V495" s="528"/>
      <c r="W495" s="395"/>
      <c r="X495" s="392"/>
      <c r="Y495" s="394" t="s">
        <v>208</v>
      </c>
      <c r="Z495" s="528">
        <f>JULY!Z499</f>
        <v>0</v>
      </c>
      <c r="AA495" s="528"/>
      <c r="AB495" s="395"/>
      <c r="AC495" s="392"/>
      <c r="AD495" s="394" t="s">
        <v>208</v>
      </c>
      <c r="AE495" s="528">
        <f>JULY!AE499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209</v>
      </c>
      <c r="U496" s="529">
        <v>0</v>
      </c>
      <c r="V496" s="529"/>
      <c r="W496" s="395"/>
      <c r="X496" s="392"/>
      <c r="Y496" s="394" t="s">
        <v>209</v>
      </c>
      <c r="Z496" s="529">
        <v>0</v>
      </c>
      <c r="AA496" s="529"/>
      <c r="AB496" s="395"/>
      <c r="AC496" s="392"/>
      <c r="AD496" s="394" t="s">
        <v>209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210</v>
      </c>
      <c r="U497" s="529">
        <v>0</v>
      </c>
      <c r="V497" s="529"/>
      <c r="W497" s="395"/>
      <c r="X497" s="392"/>
      <c r="Y497" s="394" t="s">
        <v>210</v>
      </c>
      <c r="Z497" s="529">
        <v>0</v>
      </c>
      <c r="AA497" s="529"/>
      <c r="AB497" s="395"/>
      <c r="AC497" s="392"/>
      <c r="AD497" s="394" t="s">
        <v>210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211</v>
      </c>
      <c r="U498" s="529">
        <v>0</v>
      </c>
      <c r="V498" s="529"/>
      <c r="W498" s="395"/>
      <c r="X498" s="392"/>
      <c r="Y498" s="394" t="s">
        <v>211</v>
      </c>
      <c r="Z498" s="529">
        <v>0</v>
      </c>
      <c r="AA498" s="529"/>
      <c r="AB498" s="395"/>
      <c r="AC498" s="392"/>
      <c r="AD498" s="394" t="s">
        <v>211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8/31</v>
      </c>
      <c r="U499" s="528">
        <f>U495+U496+U497-U498</f>
        <v>0</v>
      </c>
      <c r="V499" s="528"/>
      <c r="W499" s="395"/>
      <c r="X499" s="392"/>
      <c r="Y499" s="394" t="str">
        <f>Y489</f>
        <v>AS OF 8/31</v>
      </c>
      <c r="Z499" s="528">
        <f>Z495+Z496+Z497-Z498</f>
        <v>0</v>
      </c>
      <c r="AA499" s="528"/>
      <c r="AB499" s="395"/>
      <c r="AC499" s="392"/>
      <c r="AD499" s="394" t="str">
        <f>AD489</f>
        <v>AS OF 8/31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249</v>
      </c>
      <c r="U502" s="526">
        <f>JULY!U502</f>
        <v>0</v>
      </c>
      <c r="V502" s="526"/>
      <c r="W502" s="527"/>
      <c r="X502" s="392"/>
      <c r="Y502" s="394" t="s">
        <v>245</v>
      </c>
      <c r="Z502" s="526">
        <f>JULY!Z502</f>
        <v>0</v>
      </c>
      <c r="AA502" s="526"/>
      <c r="AB502" s="527"/>
      <c r="AC502" s="393"/>
      <c r="AD502" s="394" t="s">
        <v>432</v>
      </c>
      <c r="AE502" s="526">
        <f>JULY!AE502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207</v>
      </c>
      <c r="U503" s="526">
        <f>JULY!U503</f>
        <v>0</v>
      </c>
      <c r="V503" s="526"/>
      <c r="W503" s="527"/>
      <c r="X503" s="392"/>
      <c r="Y503" s="394" t="s">
        <v>207</v>
      </c>
      <c r="Z503" s="526">
        <f>JULY!Z503</f>
        <v>0</v>
      </c>
      <c r="AA503" s="526"/>
      <c r="AB503" s="527"/>
      <c r="AC503" s="398"/>
      <c r="AD503" s="394" t="s">
        <v>207</v>
      </c>
      <c r="AE503" s="526">
        <f>JULY!AE503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263</v>
      </c>
      <c r="U504" s="526">
        <f>JULY!U504</f>
        <v>0</v>
      </c>
      <c r="V504" s="526"/>
      <c r="W504" s="527"/>
      <c r="X504" s="392"/>
      <c r="Y504" s="394" t="s">
        <v>263</v>
      </c>
      <c r="Z504" s="526">
        <f>JULY!Z504</f>
        <v>0</v>
      </c>
      <c r="AA504" s="526"/>
      <c r="AB504" s="527"/>
      <c r="AC504" s="399"/>
      <c r="AD504" s="394" t="s">
        <v>263</v>
      </c>
      <c r="AE504" s="526">
        <f>JULY!AE504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208</v>
      </c>
      <c r="U505" s="528">
        <f>JULY!U509</f>
        <v>0</v>
      </c>
      <c r="V505" s="528"/>
      <c r="W505" s="395"/>
      <c r="X505" s="392"/>
      <c r="Y505" s="394" t="s">
        <v>208</v>
      </c>
      <c r="Z505" s="528">
        <f>JULY!Z509</f>
        <v>0</v>
      </c>
      <c r="AA505" s="528"/>
      <c r="AB505" s="395"/>
      <c r="AC505" s="392"/>
      <c r="AD505" s="394" t="s">
        <v>208</v>
      </c>
      <c r="AE505" s="528">
        <f>JULY!AE509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209</v>
      </c>
      <c r="U506" s="529">
        <v>0</v>
      </c>
      <c r="V506" s="529"/>
      <c r="W506" s="395"/>
      <c r="X506" s="392"/>
      <c r="Y506" s="394" t="s">
        <v>209</v>
      </c>
      <c r="Z506" s="529">
        <v>0</v>
      </c>
      <c r="AA506" s="529"/>
      <c r="AB506" s="395"/>
      <c r="AC506" s="392"/>
      <c r="AD506" s="394" t="s">
        <v>209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210</v>
      </c>
      <c r="U507" s="529">
        <v>0</v>
      </c>
      <c r="V507" s="529"/>
      <c r="W507" s="395"/>
      <c r="X507" s="392"/>
      <c r="Y507" s="394" t="s">
        <v>210</v>
      </c>
      <c r="Z507" s="529">
        <v>0</v>
      </c>
      <c r="AA507" s="529"/>
      <c r="AB507" s="395"/>
      <c r="AC507" s="392"/>
      <c r="AD507" s="394" t="s">
        <v>210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211</v>
      </c>
      <c r="U508" s="529">
        <v>0</v>
      </c>
      <c r="V508" s="529"/>
      <c r="W508" s="395"/>
      <c r="X508" s="392"/>
      <c r="Y508" s="394" t="s">
        <v>211</v>
      </c>
      <c r="Z508" s="529">
        <v>0</v>
      </c>
      <c r="AA508" s="529"/>
      <c r="AB508" s="395"/>
      <c r="AC508" s="392"/>
      <c r="AD508" s="394" t="s">
        <v>211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8/31</v>
      </c>
      <c r="U509" s="528">
        <f>U505+U506+U507-U508</f>
        <v>0</v>
      </c>
      <c r="V509" s="528"/>
      <c r="W509" s="395"/>
      <c r="X509" s="392"/>
      <c r="Y509" s="394" t="str">
        <f>Y499</f>
        <v>AS OF 8/31</v>
      </c>
      <c r="Z509" s="528">
        <f>Z505+Z506+Z507-Z508</f>
        <v>0</v>
      </c>
      <c r="AA509" s="528"/>
      <c r="AB509" s="395"/>
      <c r="AC509" s="392"/>
      <c r="AD509" s="394" t="str">
        <f>AD499</f>
        <v>AS OF 8/31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270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Ay7xARTxauvD5BT45AOgBOXVN5vdVd93QOjuCmU+OLwfLOxwHy1oM7o2XK+uvlfXRpJXmd05597zL2ObBeinUA==" saltValue="TYXp5hb98qN5EtzG7hWIyA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A1:K51"/>
  <sheetViews>
    <sheetView showGridLines="0" topLeftCell="A4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369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367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239</v>
      </c>
      <c r="B5" s="49"/>
      <c r="C5" s="49"/>
      <c r="D5" s="49"/>
      <c r="E5" s="49"/>
      <c r="F5" s="49"/>
      <c r="G5" s="389" t="s">
        <v>431</v>
      </c>
      <c r="H5" s="209" t="s">
        <v>354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317</v>
      </c>
      <c r="B7" s="49"/>
      <c r="C7" s="49"/>
      <c r="D7" s="49"/>
      <c r="E7" s="49"/>
      <c r="F7" s="49"/>
      <c r="G7" s="49"/>
      <c r="H7" s="49"/>
      <c r="I7" s="49" t="s">
        <v>318</v>
      </c>
      <c r="J7" s="210">
        <f>JulRpt!J39</f>
        <v>0</v>
      </c>
      <c r="K7" s="49"/>
    </row>
    <row r="8" spans="1:11" ht="15.6" customHeight="1" x14ac:dyDescent="0.2">
      <c r="A8" s="198" t="s">
        <v>319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320</v>
      </c>
      <c r="B9" s="49"/>
      <c r="C9" s="49"/>
      <c r="D9" s="49"/>
      <c r="E9" s="49"/>
      <c r="F9" s="49"/>
      <c r="G9" s="49"/>
      <c r="H9" s="49"/>
      <c r="I9" s="212">
        <f>SUM(AUGUST!$B$7)</f>
        <v>0</v>
      </c>
      <c r="J9" s="213"/>
      <c r="K9" s="49"/>
    </row>
    <row r="10" spans="1:11" ht="15.6" customHeight="1" x14ac:dyDescent="0.2">
      <c r="A10" s="49" t="s">
        <v>382</v>
      </c>
      <c r="B10" s="49"/>
      <c r="C10" s="49"/>
      <c r="D10" s="49"/>
      <c r="E10" s="49"/>
      <c r="F10" s="49"/>
      <c r="G10" s="49"/>
      <c r="H10" s="49"/>
      <c r="I10" s="214">
        <f>SUM(AUGUST!$C$7)</f>
        <v>0</v>
      </c>
      <c r="J10" s="213"/>
      <c r="K10" s="49"/>
    </row>
    <row r="11" spans="1:11" ht="15.6" customHeight="1" x14ac:dyDescent="0.2">
      <c r="A11" s="49" t="s">
        <v>321</v>
      </c>
      <c r="B11" s="49"/>
      <c r="C11" s="49"/>
      <c r="D11" s="49"/>
      <c r="E11" s="49"/>
      <c r="F11" s="49"/>
      <c r="G11" s="49"/>
      <c r="H11" s="49"/>
      <c r="I11" s="214">
        <f>SUM(AUGUST!$D$7)</f>
        <v>0</v>
      </c>
      <c r="J11" s="213"/>
      <c r="K11" s="49"/>
    </row>
    <row r="12" spans="1:11" ht="15.6" customHeight="1" x14ac:dyDescent="0.2">
      <c r="A12" s="49" t="s">
        <v>322</v>
      </c>
      <c r="B12" s="49"/>
      <c r="C12" s="49"/>
      <c r="D12" s="49"/>
      <c r="E12" s="49"/>
      <c r="F12" s="49"/>
      <c r="G12" s="49"/>
      <c r="H12" s="49"/>
      <c r="I12" s="214">
        <f>SUM(AUGUST!$E$7)</f>
        <v>0</v>
      </c>
      <c r="J12" s="213"/>
      <c r="K12" s="49"/>
    </row>
    <row r="13" spans="1:11" ht="15.6" customHeight="1" x14ac:dyDescent="0.2">
      <c r="A13" s="49" t="s">
        <v>293</v>
      </c>
      <c r="B13" s="49"/>
      <c r="C13" s="49"/>
      <c r="D13" s="49"/>
      <c r="E13" s="49"/>
      <c r="F13" s="49"/>
      <c r="G13" s="49"/>
      <c r="H13" s="49"/>
      <c r="I13" s="214">
        <f>SUM(AUGUST!$F$7)</f>
        <v>0</v>
      </c>
      <c r="J13" s="213"/>
      <c r="K13" s="49"/>
    </row>
    <row r="14" spans="1:11" ht="15.6" customHeight="1" x14ac:dyDescent="0.2">
      <c r="A14" s="49" t="s">
        <v>323</v>
      </c>
      <c r="B14" s="49"/>
      <c r="C14" s="49"/>
      <c r="D14" s="49"/>
      <c r="E14" s="49"/>
      <c r="F14" s="49"/>
      <c r="G14" s="49"/>
      <c r="H14" s="49"/>
      <c r="I14" s="214">
        <f>SUM(AUGUST!$L$7:$O$7)</f>
        <v>0</v>
      </c>
      <c r="J14" s="213"/>
      <c r="K14" s="49"/>
    </row>
    <row r="15" spans="1:11" ht="15.6" customHeight="1" x14ac:dyDescent="0.2">
      <c r="A15" s="49"/>
      <c r="B15" s="49" t="s">
        <v>324</v>
      </c>
      <c r="C15" s="49" t="s">
        <v>294</v>
      </c>
      <c r="D15" s="49"/>
      <c r="E15" s="49"/>
      <c r="F15" s="49"/>
      <c r="G15" s="49"/>
      <c r="H15" s="49"/>
      <c r="I15" s="214">
        <f>SUM(AUGUST!$Q$7:$R$7)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295</v>
      </c>
      <c r="D16" s="49"/>
      <c r="E16" s="49"/>
      <c r="F16" s="49"/>
      <c r="G16" s="49"/>
      <c r="H16" s="49"/>
      <c r="I16" s="215">
        <f>SUM(AUGUST!$P$7)</f>
        <v>0</v>
      </c>
      <c r="J16" s="213"/>
      <c r="K16" s="49"/>
    </row>
    <row r="17" spans="1:11" ht="15.6" customHeight="1" thickBot="1" x14ac:dyDescent="0.25">
      <c r="A17" s="49"/>
      <c r="B17" s="198" t="s">
        <v>325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326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239</v>
      </c>
      <c r="K19" s="49"/>
    </row>
    <row r="20" spans="1:11" ht="15.6" customHeight="1" x14ac:dyDescent="0.2">
      <c r="A20" s="49" t="s">
        <v>327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297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328</v>
      </c>
      <c r="B22" s="49"/>
      <c r="C22" s="49"/>
      <c r="D22" s="49"/>
      <c r="E22" s="49"/>
      <c r="F22" s="49"/>
      <c r="G22" s="49"/>
      <c r="H22" s="210">
        <f>SUM(AUGUST!$U$7)</f>
        <v>0</v>
      </c>
      <c r="I22" s="49"/>
      <c r="J22" s="213"/>
      <c r="K22" s="49"/>
    </row>
    <row r="23" spans="1:11" ht="15.6" customHeight="1" x14ac:dyDescent="0.2">
      <c r="A23" s="49" t="s">
        <v>329</v>
      </c>
      <c r="B23" s="49"/>
      <c r="C23" s="49"/>
      <c r="D23" s="49"/>
      <c r="E23" s="49"/>
      <c r="F23" s="49"/>
      <c r="G23" s="49"/>
      <c r="H23" s="218">
        <f>SUM(AUGUST!$V$7)</f>
        <v>0</v>
      </c>
      <c r="I23" s="49"/>
      <c r="J23" s="213"/>
      <c r="K23" s="49"/>
    </row>
    <row r="24" spans="1:11" ht="15.6" customHeight="1" thickBot="1" x14ac:dyDescent="0.25">
      <c r="A24" s="49" t="s">
        <v>330</v>
      </c>
      <c r="B24" s="49"/>
      <c r="C24" s="49"/>
      <c r="D24" s="49"/>
      <c r="E24" s="49"/>
      <c r="F24" s="49"/>
      <c r="G24" s="49"/>
      <c r="H24" s="218">
        <f>SUM(AUGUST!$W$7:'AUGUST'!$X$7)</f>
        <v>0</v>
      </c>
      <c r="I24" s="49"/>
      <c r="J24" s="213"/>
      <c r="K24" s="49"/>
    </row>
    <row r="25" spans="1:11" ht="15.6" customHeight="1" thickBot="1" x14ac:dyDescent="0.25">
      <c r="A25" s="49" t="s">
        <v>331</v>
      </c>
      <c r="B25" s="49"/>
      <c r="C25" s="49"/>
      <c r="D25" s="49"/>
      <c r="E25" s="49"/>
      <c r="F25" s="49"/>
      <c r="G25" s="49"/>
      <c r="H25" s="215">
        <f>SUM(AUGUST!$Y$7)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298</v>
      </c>
      <c r="B26" s="49"/>
      <c r="C26" s="49"/>
      <c r="D26" s="49"/>
      <c r="E26" s="49"/>
      <c r="F26" s="49"/>
      <c r="G26" s="49"/>
      <c r="H26" s="49"/>
      <c r="I26" s="214">
        <f>SUM(AUGUST!$Z$7)</f>
        <v>0</v>
      </c>
      <c r="J26" s="213"/>
      <c r="K26" s="49"/>
    </row>
    <row r="27" spans="1:11" ht="15.6" customHeight="1" x14ac:dyDescent="0.2">
      <c r="A27" s="49" t="s">
        <v>299</v>
      </c>
      <c r="B27" s="49"/>
      <c r="C27" s="49"/>
      <c r="D27" s="49"/>
      <c r="E27" s="49"/>
      <c r="F27" s="49"/>
      <c r="G27" s="49"/>
      <c r="H27" s="49"/>
      <c r="I27" s="214">
        <f>SUM(AUGUST!$AA$7)</f>
        <v>0</v>
      </c>
      <c r="J27" s="213"/>
      <c r="K27" s="49"/>
    </row>
    <row r="28" spans="1:11" ht="15.6" customHeight="1" x14ac:dyDescent="0.2">
      <c r="A28" s="49" t="s">
        <v>332</v>
      </c>
      <c r="B28" s="49"/>
      <c r="C28" s="49"/>
      <c r="D28" s="49"/>
      <c r="E28" s="49"/>
      <c r="F28" s="49"/>
      <c r="G28" s="49"/>
      <c r="H28" s="49"/>
      <c r="I28" s="214">
        <f>SUM(AUGUST!$AB$7)</f>
        <v>0</v>
      </c>
      <c r="J28" s="213"/>
      <c r="K28" s="49"/>
    </row>
    <row r="29" spans="1:11" ht="15.6" customHeight="1" x14ac:dyDescent="0.2">
      <c r="A29" s="49" t="s">
        <v>333</v>
      </c>
      <c r="B29" s="49"/>
      <c r="C29" s="49"/>
      <c r="D29" s="49"/>
      <c r="E29" s="49"/>
      <c r="F29" s="49"/>
      <c r="G29" s="49"/>
      <c r="H29" s="49"/>
      <c r="I29" s="214">
        <f>SUM(AUGUST!$AC$7)</f>
        <v>0</v>
      </c>
      <c r="J29" s="213"/>
      <c r="K29" s="49"/>
    </row>
    <row r="30" spans="1:11" ht="15.6" customHeight="1" x14ac:dyDescent="0.2">
      <c r="A30" s="49" t="s">
        <v>334</v>
      </c>
      <c r="B30" s="49"/>
      <c r="C30" s="49"/>
      <c r="D30" s="49"/>
      <c r="E30" s="49"/>
      <c r="F30" s="49"/>
      <c r="G30" s="49"/>
      <c r="H30" s="49"/>
      <c r="I30" s="214">
        <f>SUM(AUGUST!$AD$7)</f>
        <v>0</v>
      </c>
      <c r="J30" s="213"/>
      <c r="K30" s="49"/>
    </row>
    <row r="31" spans="1:11" ht="15.6" customHeight="1" x14ac:dyDescent="0.2">
      <c r="A31" s="49" t="s">
        <v>335</v>
      </c>
      <c r="B31" s="49"/>
      <c r="C31" s="49"/>
      <c r="D31" s="49"/>
      <c r="E31" s="49"/>
      <c r="F31" s="49"/>
      <c r="G31" s="49"/>
      <c r="H31" s="49"/>
      <c r="I31" s="214">
        <f>SUM(AUGUST!$AE$7)</f>
        <v>0</v>
      </c>
      <c r="J31" s="213"/>
      <c r="K31" s="49"/>
    </row>
    <row r="32" spans="1:11" ht="15.6" customHeight="1" x14ac:dyDescent="0.2">
      <c r="A32" s="49" t="s">
        <v>336</v>
      </c>
      <c r="B32" s="49"/>
      <c r="C32" s="49"/>
      <c r="D32" s="49"/>
      <c r="E32" s="49"/>
      <c r="F32" s="49"/>
      <c r="G32" s="49"/>
      <c r="H32" s="49"/>
      <c r="I32" s="214">
        <f>SUM(AUGUST!$AF$7)</f>
        <v>0</v>
      </c>
      <c r="J32" s="213"/>
      <c r="K32" s="49"/>
    </row>
    <row r="33" spans="1:11" ht="15.6" customHeight="1" x14ac:dyDescent="0.2">
      <c r="A33" s="49" t="s">
        <v>337</v>
      </c>
      <c r="B33" s="49"/>
      <c r="C33" s="49"/>
      <c r="D33" s="49"/>
      <c r="E33" s="49"/>
      <c r="F33" s="49"/>
      <c r="G33" s="49"/>
      <c r="H33" s="49"/>
      <c r="I33" s="214">
        <f>SUM(AUGUST!$AG$7)</f>
        <v>0</v>
      </c>
      <c r="J33" s="213"/>
      <c r="K33" s="49"/>
    </row>
    <row r="34" spans="1:11" ht="15.6" customHeight="1" x14ac:dyDescent="0.2">
      <c r="A34" s="49" t="s">
        <v>338</v>
      </c>
      <c r="B34" s="49"/>
      <c r="C34" s="49"/>
      <c r="D34" s="49"/>
      <c r="E34" s="49"/>
      <c r="F34" s="49"/>
      <c r="G34" s="49"/>
      <c r="H34" s="49"/>
      <c r="I34" s="214">
        <f>SUM(AUGUST!$AH$7)</f>
        <v>0</v>
      </c>
      <c r="J34" s="213"/>
      <c r="K34" s="49"/>
    </row>
    <row r="35" spans="1:11" ht="15.6" customHeight="1" x14ac:dyDescent="0.2">
      <c r="A35" s="49" t="s">
        <v>338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339</v>
      </c>
      <c r="B36" s="49"/>
      <c r="C36" s="49"/>
      <c r="D36" s="49"/>
      <c r="E36" s="49"/>
      <c r="F36" s="49"/>
      <c r="G36" s="49"/>
      <c r="H36" s="49"/>
      <c r="I36" s="214">
        <f>SUM(AUGUST!$AJ$7)</f>
        <v>0</v>
      </c>
      <c r="J36" s="213"/>
      <c r="K36" s="49"/>
    </row>
    <row r="37" spans="1:11" ht="15.6" customHeight="1" thickBot="1" x14ac:dyDescent="0.25">
      <c r="A37" s="49" t="s">
        <v>340</v>
      </c>
      <c r="B37" s="49"/>
      <c r="C37" s="49"/>
      <c r="D37" s="49"/>
      <c r="E37" s="49"/>
      <c r="F37" s="49"/>
      <c r="G37" s="49"/>
      <c r="H37" s="49"/>
      <c r="I37" s="215">
        <f>SUM(AUGUST!$AK$7)</f>
        <v>0</v>
      </c>
      <c r="J37" s="213"/>
      <c r="K37" s="49"/>
    </row>
    <row r="38" spans="1:11" ht="15.6" customHeight="1" thickBot="1" x14ac:dyDescent="0.25">
      <c r="A38" s="221" t="s">
        <v>341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300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342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343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344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239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345</v>
      </c>
      <c r="E46" s="49"/>
      <c r="F46" s="49"/>
      <c r="G46" s="49"/>
      <c r="H46" s="188"/>
      <c r="I46" s="188"/>
      <c r="J46" s="224" t="s">
        <v>346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239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347</v>
      </c>
      <c r="B49" s="21"/>
      <c r="C49" s="21" t="s">
        <v>348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349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350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klCvTLZfMX2yNagpz/UpuRtAxtnugY4+fzTYhM+poAg8/4GcDga7lcYawxEeHeDMNYNZTfs6eWg8Yn2e8Q0VjA==" saltValue="WlXVD37uerME3VKgdxDzX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147" t="s">
        <v>218</v>
      </c>
      <c r="J2" s="148"/>
      <c r="K2" s="149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481</v>
      </c>
      <c r="O4" s="78" t="s">
        <v>484</v>
      </c>
      <c r="P4" s="182"/>
      <c r="Q4" s="71" t="s">
        <v>272</v>
      </c>
      <c r="R4" s="73" t="s">
        <v>273</v>
      </c>
      <c r="S4" s="96"/>
      <c r="T4" s="475"/>
      <c r="U4" s="515" t="s">
        <v>265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205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203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241</v>
      </c>
      <c r="J5" s="71" t="s">
        <v>21</v>
      </c>
      <c r="K5" s="73" t="s">
        <v>22</v>
      </c>
      <c r="L5" s="71" t="s">
        <v>235</v>
      </c>
      <c r="M5" s="71" t="s">
        <v>236</v>
      </c>
      <c r="N5" s="71" t="s">
        <v>482</v>
      </c>
      <c r="O5" s="78" t="s">
        <v>483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261</v>
      </c>
      <c r="AA5" s="71" t="s">
        <v>137</v>
      </c>
      <c r="AB5" s="71" t="s">
        <v>204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206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238</v>
      </c>
      <c r="O6" s="85" t="s">
        <v>238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JANUARY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366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522" t="s">
        <v>478</v>
      </c>
      <c r="H10" s="522"/>
      <c r="I10" s="522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444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142</v>
      </c>
      <c r="D11" s="150" t="s">
        <v>240</v>
      </c>
      <c r="E11" s="151"/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JANUARY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264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481</v>
      </c>
      <c r="O18" s="109" t="s">
        <v>484</v>
      </c>
      <c r="P18" s="173"/>
      <c r="Q18" s="112" t="s">
        <v>272</v>
      </c>
      <c r="R18" s="170" t="s">
        <v>273</v>
      </c>
      <c r="S18" s="111"/>
      <c r="T18" s="70"/>
      <c r="U18" s="480" t="s">
        <v>265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205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241</v>
      </c>
      <c r="J19" s="92" t="s">
        <v>21</v>
      </c>
      <c r="K19" s="91" t="s">
        <v>22</v>
      </c>
      <c r="L19" s="112" t="s">
        <v>235</v>
      </c>
      <c r="M19" s="112" t="s">
        <v>236</v>
      </c>
      <c r="N19" s="112" t="s">
        <v>482</v>
      </c>
      <c r="O19" s="109" t="s">
        <v>483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261</v>
      </c>
      <c r="AA19" s="92" t="s">
        <v>137</v>
      </c>
      <c r="AB19" s="92" t="s">
        <v>204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206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238</v>
      </c>
      <c r="O20" s="116" t="s">
        <v>238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JANUARY</v>
      </c>
      <c r="H21" s="34" t="s">
        <v>58</v>
      </c>
      <c r="I21" s="35"/>
      <c r="J21" s="391"/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67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6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JANUARY!G10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JANUARY</v>
      </c>
      <c r="D57" s="150" t="str">
        <f>$D$11</f>
        <v>Year</v>
      </c>
      <c r="E57" s="153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JANUARY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239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264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481</v>
      </c>
      <c r="O64" s="109" t="s">
        <v>484</v>
      </c>
      <c r="P64" s="173"/>
      <c r="Q64" s="112" t="s">
        <v>272</v>
      </c>
      <c r="R64" s="170" t="s">
        <v>273</v>
      </c>
      <c r="S64" s="111"/>
      <c r="T64" s="70"/>
      <c r="U64" s="480" t="s">
        <v>265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205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241</v>
      </c>
      <c r="J65" s="92" t="s">
        <v>21</v>
      </c>
      <c r="K65" s="91" t="s">
        <v>22</v>
      </c>
      <c r="L65" s="112" t="s">
        <v>235</v>
      </c>
      <c r="M65" s="112" t="s">
        <v>236</v>
      </c>
      <c r="N65" s="112" t="s">
        <v>482</v>
      </c>
      <c r="O65" s="109" t="s">
        <v>483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261</v>
      </c>
      <c r="AA65" s="92" t="s">
        <v>137</v>
      </c>
      <c r="AB65" s="92" t="s">
        <v>204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206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238</v>
      </c>
      <c r="O66" s="116" t="s">
        <v>238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JANUARY</v>
      </c>
      <c r="H67" s="34" t="s">
        <v>58</v>
      </c>
      <c r="I67" s="35"/>
      <c r="J67" s="340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/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/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/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/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/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/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/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/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/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/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/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/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/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/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/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/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/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/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/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/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/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/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/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/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6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JANUARY!G56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JANUARY</v>
      </c>
      <c r="D103" s="150" t="str">
        <f>$D$11</f>
        <v>Year</v>
      </c>
      <c r="E103" s="153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JANUARY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264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481</v>
      </c>
      <c r="O110" s="109" t="s">
        <v>484</v>
      </c>
      <c r="P110" s="173"/>
      <c r="Q110" s="112" t="s">
        <v>272</v>
      </c>
      <c r="R110" s="170" t="s">
        <v>273</v>
      </c>
      <c r="S110" s="111"/>
      <c r="T110" s="70"/>
      <c r="U110" s="480" t="s">
        <v>265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205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241</v>
      </c>
      <c r="J111" s="92" t="s">
        <v>21</v>
      </c>
      <c r="K111" s="91" t="s">
        <v>22</v>
      </c>
      <c r="L111" s="112" t="s">
        <v>235</v>
      </c>
      <c r="M111" s="112" t="s">
        <v>236</v>
      </c>
      <c r="N111" s="112" t="s">
        <v>482</v>
      </c>
      <c r="O111" s="109" t="s">
        <v>483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261</v>
      </c>
      <c r="AA111" s="92" t="s">
        <v>137</v>
      </c>
      <c r="AB111" s="92" t="s">
        <v>204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206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238</v>
      </c>
      <c r="O112" s="116" t="s">
        <v>238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JANUARY</v>
      </c>
      <c r="H113" s="34" t="s">
        <v>58</v>
      </c>
      <c r="I113" s="35"/>
      <c r="J113" s="340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6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JANUARY!G102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JANUARY</v>
      </c>
      <c r="D149" s="150" t="str">
        <f>$D$11</f>
        <v>Year</v>
      </c>
      <c r="E149" s="153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JANUARY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264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481</v>
      </c>
      <c r="O156" s="109" t="s">
        <v>484</v>
      </c>
      <c r="P156" s="173"/>
      <c r="Q156" s="112" t="s">
        <v>272</v>
      </c>
      <c r="R156" s="170" t="s">
        <v>273</v>
      </c>
      <c r="S156" s="111"/>
      <c r="T156" s="70"/>
      <c r="U156" s="480" t="s">
        <v>265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205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241</v>
      </c>
      <c r="J157" s="92" t="s">
        <v>21</v>
      </c>
      <c r="K157" s="91" t="s">
        <v>22</v>
      </c>
      <c r="L157" s="112" t="s">
        <v>235</v>
      </c>
      <c r="M157" s="112" t="s">
        <v>236</v>
      </c>
      <c r="N157" s="112" t="s">
        <v>482</v>
      </c>
      <c r="O157" s="109" t="s">
        <v>483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261</v>
      </c>
      <c r="AA157" s="92" t="s">
        <v>137</v>
      </c>
      <c r="AB157" s="92" t="s">
        <v>204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206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238</v>
      </c>
      <c r="O158" s="116" t="s">
        <v>238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JANUARY</v>
      </c>
      <c r="H159" s="34" t="s">
        <v>58</v>
      </c>
      <c r="I159" s="35"/>
      <c r="J159" s="340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6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JANUARY!G148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JANUARY</v>
      </c>
      <c r="D195" s="150" t="str">
        <f>$D$11</f>
        <v>Year</v>
      </c>
      <c r="E195" s="153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JANUARY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264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481</v>
      </c>
      <c r="O202" s="109" t="s">
        <v>484</v>
      </c>
      <c r="P202" s="173"/>
      <c r="Q202" s="112" t="s">
        <v>272</v>
      </c>
      <c r="R202" s="170" t="s">
        <v>273</v>
      </c>
      <c r="S202" s="111"/>
      <c r="T202" s="70"/>
      <c r="U202" s="480" t="s">
        <v>265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205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241</v>
      </c>
      <c r="J203" s="92" t="s">
        <v>21</v>
      </c>
      <c r="K203" s="91" t="s">
        <v>22</v>
      </c>
      <c r="L203" s="112" t="s">
        <v>235</v>
      </c>
      <c r="M203" s="112" t="s">
        <v>236</v>
      </c>
      <c r="N203" s="112" t="s">
        <v>482</v>
      </c>
      <c r="O203" s="109" t="s">
        <v>483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261</v>
      </c>
      <c r="AA203" s="92" t="s">
        <v>137</v>
      </c>
      <c r="AB203" s="92" t="s">
        <v>204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206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238</v>
      </c>
      <c r="O204" s="116" t="s">
        <v>238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JANUARY</v>
      </c>
      <c r="H205" s="34" t="s">
        <v>58</v>
      </c>
      <c r="I205" s="35"/>
      <c r="J205" s="340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6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JANUARY!G194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JANUARY</v>
      </c>
      <c r="D241" s="150" t="str">
        <f>$D$11</f>
        <v>Year</v>
      </c>
      <c r="E241" s="153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JANUARY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239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264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481</v>
      </c>
      <c r="O248" s="109" t="s">
        <v>484</v>
      </c>
      <c r="P248" s="173"/>
      <c r="Q248" s="112" t="s">
        <v>272</v>
      </c>
      <c r="R248" s="170" t="s">
        <v>273</v>
      </c>
      <c r="S248" s="111"/>
      <c r="T248" s="70"/>
      <c r="U248" s="480" t="s">
        <v>265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205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241</v>
      </c>
      <c r="J249" s="92" t="s">
        <v>21</v>
      </c>
      <c r="K249" s="91" t="s">
        <v>22</v>
      </c>
      <c r="L249" s="112" t="s">
        <v>235</v>
      </c>
      <c r="M249" s="112" t="s">
        <v>236</v>
      </c>
      <c r="N249" s="112" t="s">
        <v>482</v>
      </c>
      <c r="O249" s="109" t="s">
        <v>483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261</v>
      </c>
      <c r="AA249" s="92" t="s">
        <v>137</v>
      </c>
      <c r="AB249" s="92" t="s">
        <v>204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206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238</v>
      </c>
      <c r="O250" s="116" t="s">
        <v>238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JANUARY</v>
      </c>
      <c r="H251" s="34" t="s">
        <v>58</v>
      </c>
      <c r="I251" s="35"/>
      <c r="J251" s="340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6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JANUARY!G240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JANUARY</v>
      </c>
      <c r="D287" s="150" t="str">
        <f>$D$11</f>
        <v>Year</v>
      </c>
      <c r="E287" s="153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JANUARY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264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481</v>
      </c>
      <c r="O294" s="109" t="s">
        <v>484</v>
      </c>
      <c r="P294" s="173"/>
      <c r="Q294" s="112" t="s">
        <v>272</v>
      </c>
      <c r="R294" s="170" t="s">
        <v>273</v>
      </c>
      <c r="S294" s="111"/>
      <c r="T294" s="70"/>
      <c r="U294" s="480" t="s">
        <v>265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205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241</v>
      </c>
      <c r="J295" s="92" t="s">
        <v>21</v>
      </c>
      <c r="K295" s="91" t="s">
        <v>22</v>
      </c>
      <c r="L295" s="112" t="s">
        <v>235</v>
      </c>
      <c r="M295" s="112" t="s">
        <v>236</v>
      </c>
      <c r="N295" s="112" t="s">
        <v>482</v>
      </c>
      <c r="O295" s="109" t="s">
        <v>483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261</v>
      </c>
      <c r="AA295" s="92" t="s">
        <v>137</v>
      </c>
      <c r="AB295" s="92" t="s">
        <v>204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206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238</v>
      </c>
      <c r="O296" s="116" t="s">
        <v>238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JANUARY</v>
      </c>
      <c r="H297" s="34" t="s">
        <v>58</v>
      </c>
      <c r="I297" s="35"/>
      <c r="J297" s="340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6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JANUARY!G286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JANUARY</v>
      </c>
      <c r="D333" s="150" t="str">
        <f>$D$11</f>
        <v>Year</v>
      </c>
      <c r="E333" s="153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JANUARY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264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481</v>
      </c>
      <c r="O340" s="109" t="s">
        <v>484</v>
      </c>
      <c r="P340" s="173"/>
      <c r="Q340" s="112" t="s">
        <v>272</v>
      </c>
      <c r="R340" s="170" t="s">
        <v>273</v>
      </c>
      <c r="S340" s="111"/>
      <c r="T340" s="70"/>
      <c r="U340" s="480" t="s">
        <v>265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205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241</v>
      </c>
      <c r="J341" s="92" t="s">
        <v>21</v>
      </c>
      <c r="K341" s="91" t="s">
        <v>22</v>
      </c>
      <c r="L341" s="112" t="s">
        <v>235</v>
      </c>
      <c r="M341" s="112" t="s">
        <v>236</v>
      </c>
      <c r="N341" s="112" t="s">
        <v>482</v>
      </c>
      <c r="O341" s="109" t="s">
        <v>483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261</v>
      </c>
      <c r="AA341" s="92" t="s">
        <v>137</v>
      </c>
      <c r="AB341" s="92" t="s">
        <v>204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206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238</v>
      </c>
      <c r="O342" s="116" t="s">
        <v>238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JANUARY</v>
      </c>
      <c r="H343" s="34" t="s">
        <v>58</v>
      </c>
      <c r="I343" s="35"/>
      <c r="J343" s="340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6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JANUARY!G332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JANUARY</v>
      </c>
      <c r="D379" s="150" t="str">
        <f>$D$11</f>
        <v>Year</v>
      </c>
      <c r="E379" s="153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JANUARY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264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481</v>
      </c>
      <c r="O386" s="109" t="s">
        <v>484</v>
      </c>
      <c r="P386" s="173"/>
      <c r="Q386" s="112" t="s">
        <v>272</v>
      </c>
      <c r="R386" s="170" t="s">
        <v>273</v>
      </c>
      <c r="S386" s="111"/>
      <c r="T386" s="70"/>
      <c r="U386" s="480" t="s">
        <v>265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205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241</v>
      </c>
      <c r="J387" s="92" t="s">
        <v>21</v>
      </c>
      <c r="K387" s="91" t="s">
        <v>22</v>
      </c>
      <c r="L387" s="112" t="s">
        <v>235</v>
      </c>
      <c r="M387" s="112" t="s">
        <v>236</v>
      </c>
      <c r="N387" s="112" t="s">
        <v>482</v>
      </c>
      <c r="O387" s="109" t="s">
        <v>483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261</v>
      </c>
      <c r="AA387" s="92" t="s">
        <v>137</v>
      </c>
      <c r="AB387" s="92" t="s">
        <v>204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206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238</v>
      </c>
      <c r="O388" s="116" t="s">
        <v>238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JANUARY</v>
      </c>
      <c r="H389" s="34" t="s">
        <v>58</v>
      </c>
      <c r="I389" s="35"/>
      <c r="J389" s="340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6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JANUARY!G378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JANUARY</v>
      </c>
      <c r="D425" s="150" t="str">
        <f>$D$11</f>
        <v>Year</v>
      </c>
      <c r="E425" s="153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JANUARY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264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481</v>
      </c>
      <c r="O432" s="109" t="s">
        <v>484</v>
      </c>
      <c r="P432" s="173"/>
      <c r="Q432" s="112" t="s">
        <v>272</v>
      </c>
      <c r="R432" s="170" t="s">
        <v>273</v>
      </c>
      <c r="S432" s="111"/>
      <c r="T432" s="70"/>
      <c r="U432" s="480" t="s">
        <v>265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205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241</v>
      </c>
      <c r="J433" s="92" t="s">
        <v>21</v>
      </c>
      <c r="K433" s="91" t="s">
        <v>22</v>
      </c>
      <c r="L433" s="112" t="s">
        <v>235</v>
      </c>
      <c r="M433" s="112" t="s">
        <v>236</v>
      </c>
      <c r="N433" s="112" t="s">
        <v>482</v>
      </c>
      <c r="O433" s="109" t="s">
        <v>483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261</v>
      </c>
      <c r="AA433" s="92" t="s">
        <v>137</v>
      </c>
      <c r="AB433" s="92" t="s">
        <v>204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206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238</v>
      </c>
      <c r="O434" s="116" t="s">
        <v>238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JANUARY</v>
      </c>
      <c r="H435" s="34" t="s">
        <v>58</v>
      </c>
      <c r="I435" s="35"/>
      <c r="J435" s="340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6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115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167"/>
      <c r="W469" s="167"/>
      <c r="X469" s="167"/>
      <c r="Y469" s="167"/>
      <c r="Z469" s="167"/>
      <c r="AA469" s="167"/>
      <c r="AB469" s="167"/>
      <c r="AC469" s="167"/>
      <c r="AD469" s="167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256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142</v>
      </c>
      <c r="L471" s="494"/>
      <c r="M471" s="494"/>
      <c r="N471" s="494"/>
      <c r="O471" s="495"/>
      <c r="P471" s="495"/>
      <c r="Q471" s="53"/>
      <c r="R471" s="44"/>
      <c r="S471" s="44"/>
      <c r="T471" s="490" t="s">
        <v>477</v>
      </c>
      <c r="U471" s="491"/>
      <c r="V471" s="491"/>
      <c r="W471" s="492"/>
      <c r="X471" s="21"/>
      <c r="Y471" s="490" t="s">
        <v>477</v>
      </c>
      <c r="Z471" s="491"/>
      <c r="AA471" s="491"/>
      <c r="AB471" s="492"/>
      <c r="AC471" s="44"/>
      <c r="AD471" s="490" t="s">
        <v>477</v>
      </c>
      <c r="AE471" s="491"/>
      <c r="AF471" s="491"/>
      <c r="AG471" s="49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257</v>
      </c>
      <c r="C472" s="57" t="s">
        <v>130</v>
      </c>
      <c r="D472" s="57" t="s">
        <v>257</v>
      </c>
      <c r="E472" s="57" t="s">
        <v>130</v>
      </c>
      <c r="F472" s="57" t="s">
        <v>257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119" t="s">
        <v>230</v>
      </c>
      <c r="U472" s="500"/>
      <c r="V472" s="500"/>
      <c r="W472" s="501"/>
      <c r="X472" s="21"/>
      <c r="Y472" s="119" t="s">
        <v>242</v>
      </c>
      <c r="Z472" s="500"/>
      <c r="AA472" s="500"/>
      <c r="AB472" s="501"/>
      <c r="AC472" s="44"/>
      <c r="AD472" s="307" t="s">
        <v>383</v>
      </c>
      <c r="AE472" s="500"/>
      <c r="AF472" s="500"/>
      <c r="AG472" s="501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200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119" t="s">
        <v>207</v>
      </c>
      <c r="U473" s="500"/>
      <c r="V473" s="500"/>
      <c r="W473" s="501"/>
      <c r="X473" s="21"/>
      <c r="Y473" s="119" t="s">
        <v>207</v>
      </c>
      <c r="Z473" s="500"/>
      <c r="AA473" s="500"/>
      <c r="AB473" s="501"/>
      <c r="AC473" s="44"/>
      <c r="AD473" s="119" t="s">
        <v>207</v>
      </c>
      <c r="AE473" s="500"/>
      <c r="AF473" s="500"/>
      <c r="AG473" s="501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119" t="s">
        <v>263</v>
      </c>
      <c r="U474" s="500"/>
      <c r="V474" s="500"/>
      <c r="W474" s="501"/>
      <c r="X474" s="21"/>
      <c r="Y474" s="119" t="s">
        <v>263</v>
      </c>
      <c r="Z474" s="500"/>
      <c r="AA474" s="500"/>
      <c r="AB474" s="501"/>
      <c r="AC474" s="44"/>
      <c r="AD474" s="119" t="s">
        <v>263</v>
      </c>
      <c r="AE474" s="500"/>
      <c r="AF474" s="500"/>
      <c r="AG474" s="501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119" t="s">
        <v>208</v>
      </c>
      <c r="U475" s="502">
        <v>0</v>
      </c>
      <c r="V475" s="502"/>
      <c r="W475" s="55"/>
      <c r="X475" s="21"/>
      <c r="Y475" s="119" t="s">
        <v>208</v>
      </c>
      <c r="Z475" s="502">
        <v>0</v>
      </c>
      <c r="AA475" s="502"/>
      <c r="AB475" s="55"/>
      <c r="AC475" s="44"/>
      <c r="AD475" s="119" t="s">
        <v>208</v>
      </c>
      <c r="AE475" s="502">
        <v>0</v>
      </c>
      <c r="AF475" s="502"/>
      <c r="AG475" s="5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119" t="s">
        <v>209</v>
      </c>
      <c r="U476" s="503">
        <v>0</v>
      </c>
      <c r="V476" s="503"/>
      <c r="W476" s="55"/>
      <c r="X476" s="21"/>
      <c r="Y476" s="119" t="s">
        <v>209</v>
      </c>
      <c r="Z476" s="503">
        <v>0</v>
      </c>
      <c r="AA476" s="503"/>
      <c r="AB476" s="55"/>
      <c r="AC476" s="44"/>
      <c r="AD476" s="119" t="s">
        <v>209</v>
      </c>
      <c r="AE476" s="503">
        <v>0</v>
      </c>
      <c r="AF476" s="503"/>
      <c r="AG476" s="5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119" t="s">
        <v>210</v>
      </c>
      <c r="U477" s="503">
        <v>0</v>
      </c>
      <c r="V477" s="503"/>
      <c r="W477" s="55"/>
      <c r="X477" s="21"/>
      <c r="Y477" s="119" t="s">
        <v>210</v>
      </c>
      <c r="Z477" s="503">
        <v>0</v>
      </c>
      <c r="AA477" s="503"/>
      <c r="AB477" s="55"/>
      <c r="AC477" s="44"/>
      <c r="AD477" s="119" t="s">
        <v>210</v>
      </c>
      <c r="AE477" s="503">
        <v>0</v>
      </c>
      <c r="AF477" s="503"/>
      <c r="AG477" s="5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201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119" t="s">
        <v>211</v>
      </c>
      <c r="U478" s="503">
        <v>0</v>
      </c>
      <c r="V478" s="503"/>
      <c r="W478" s="55"/>
      <c r="X478" s="21"/>
      <c r="Y478" s="119" t="s">
        <v>211</v>
      </c>
      <c r="Z478" s="503">
        <v>0</v>
      </c>
      <c r="AA478" s="503"/>
      <c r="AB478" s="55"/>
      <c r="AC478" s="44"/>
      <c r="AD478" s="119" t="s">
        <v>211</v>
      </c>
      <c r="AE478" s="503">
        <v>0</v>
      </c>
      <c r="AF478" s="503"/>
      <c r="AG478" s="5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119" t="s">
        <v>212</v>
      </c>
      <c r="U479" s="504">
        <f>U475+U476+U477-U478</f>
        <v>0</v>
      </c>
      <c r="V479" s="504"/>
      <c r="W479" s="55"/>
      <c r="X479" s="21"/>
      <c r="Y479" s="119" t="s">
        <v>212</v>
      </c>
      <c r="Z479" s="504">
        <f>Z475+Z476+Z477-Z478</f>
        <v>0</v>
      </c>
      <c r="AA479" s="504"/>
      <c r="AB479" s="55"/>
      <c r="AC479" s="44"/>
      <c r="AD479" s="119" t="s">
        <v>212</v>
      </c>
      <c r="AE479" s="504">
        <f>AE475+AE476+AE477-AE478</f>
        <v>0</v>
      </c>
      <c r="AF479" s="504"/>
      <c r="AG479" s="5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120"/>
      <c r="U480" s="58"/>
      <c r="V480" s="58"/>
      <c r="W480" s="55"/>
      <c r="X480" s="21"/>
      <c r="Y480" s="120"/>
      <c r="Z480" s="58"/>
      <c r="AA480" s="58"/>
      <c r="AB480" s="55"/>
      <c r="AC480" s="44"/>
      <c r="AD480" s="120"/>
      <c r="AE480" s="58"/>
      <c r="AF480" s="58"/>
      <c r="AG480" s="5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202</v>
      </c>
      <c r="L481" s="508"/>
      <c r="M481" s="508"/>
      <c r="N481" s="508"/>
      <c r="O481" s="505"/>
      <c r="P481" s="505"/>
      <c r="Q481" s="131"/>
      <c r="R481" s="44"/>
      <c r="S481" s="44"/>
      <c r="T481" s="120"/>
      <c r="U481" s="58"/>
      <c r="V481" s="58"/>
      <c r="W481" s="55"/>
      <c r="X481" s="21"/>
      <c r="Y481" s="120"/>
      <c r="Z481" s="58"/>
      <c r="AA481" s="58"/>
      <c r="AB481" s="55"/>
      <c r="AC481" s="44"/>
      <c r="AD481" s="120"/>
      <c r="AE481" s="58"/>
      <c r="AF481" s="58"/>
      <c r="AG481" s="5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283</v>
      </c>
      <c r="L482" s="486"/>
      <c r="M482" s="486"/>
      <c r="N482" s="486"/>
      <c r="O482" s="505"/>
      <c r="P482" s="505"/>
      <c r="Q482" s="54"/>
      <c r="R482" s="44"/>
      <c r="S482" s="44"/>
      <c r="T482" s="119" t="s">
        <v>231</v>
      </c>
      <c r="U482" s="500"/>
      <c r="V482" s="500"/>
      <c r="W482" s="501"/>
      <c r="X482" s="21"/>
      <c r="Y482" s="119" t="s">
        <v>243</v>
      </c>
      <c r="Z482" s="500"/>
      <c r="AA482" s="500"/>
      <c r="AB482" s="501"/>
      <c r="AC482" s="44"/>
      <c r="AD482" s="307" t="s">
        <v>384</v>
      </c>
      <c r="AE482" s="500"/>
      <c r="AF482" s="500"/>
      <c r="AG482" s="501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266</v>
      </c>
      <c r="L483" s="486"/>
      <c r="M483" s="486"/>
      <c r="N483" s="486"/>
      <c r="O483" s="489">
        <f>H514</f>
        <v>0</v>
      </c>
      <c r="P483" s="489"/>
      <c r="Q483" s="131"/>
      <c r="R483" s="59" t="s">
        <v>234</v>
      </c>
      <c r="S483" s="59"/>
      <c r="T483" s="119" t="s">
        <v>207</v>
      </c>
      <c r="U483" s="500"/>
      <c r="V483" s="500"/>
      <c r="W483" s="501"/>
      <c r="X483" s="21"/>
      <c r="Y483" s="119" t="s">
        <v>207</v>
      </c>
      <c r="Z483" s="500"/>
      <c r="AA483" s="500"/>
      <c r="AB483" s="501"/>
      <c r="AC483" s="59"/>
      <c r="AD483" s="119" t="s">
        <v>207</v>
      </c>
      <c r="AE483" s="500"/>
      <c r="AF483" s="500"/>
      <c r="AG483" s="501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119" t="s">
        <v>263</v>
      </c>
      <c r="U484" s="500"/>
      <c r="V484" s="500"/>
      <c r="W484" s="501"/>
      <c r="X484" s="21"/>
      <c r="Y484" s="119" t="s">
        <v>263</v>
      </c>
      <c r="Z484" s="500"/>
      <c r="AA484" s="500"/>
      <c r="AB484" s="501"/>
      <c r="AC484" s="60"/>
      <c r="AD484" s="119" t="s">
        <v>263</v>
      </c>
      <c r="AE484" s="500"/>
      <c r="AF484" s="500"/>
      <c r="AG484" s="501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402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119" t="s">
        <v>208</v>
      </c>
      <c r="U485" s="502">
        <v>0</v>
      </c>
      <c r="V485" s="502"/>
      <c r="W485" s="55"/>
      <c r="X485" s="21"/>
      <c r="Y485" s="119" t="s">
        <v>208</v>
      </c>
      <c r="Z485" s="502">
        <v>0</v>
      </c>
      <c r="AA485" s="502"/>
      <c r="AB485" s="55"/>
      <c r="AC485" s="44"/>
      <c r="AD485" s="119" t="s">
        <v>208</v>
      </c>
      <c r="AE485" s="502">
        <v>0</v>
      </c>
      <c r="AF485" s="502"/>
      <c r="AG485" s="5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119" t="s">
        <v>209</v>
      </c>
      <c r="U486" s="503">
        <v>0</v>
      </c>
      <c r="V486" s="503"/>
      <c r="W486" s="55"/>
      <c r="X486" s="21"/>
      <c r="Y486" s="119" t="s">
        <v>209</v>
      </c>
      <c r="Z486" s="503">
        <v>0</v>
      </c>
      <c r="AA486" s="503"/>
      <c r="AB486" s="55"/>
      <c r="AC486" s="44"/>
      <c r="AD486" s="119" t="s">
        <v>209</v>
      </c>
      <c r="AE486" s="503">
        <v>0</v>
      </c>
      <c r="AF486" s="503"/>
      <c r="AG486" s="5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119" t="s">
        <v>210</v>
      </c>
      <c r="U487" s="503">
        <v>0</v>
      </c>
      <c r="V487" s="503"/>
      <c r="W487" s="55"/>
      <c r="X487" s="21"/>
      <c r="Y487" s="119" t="s">
        <v>210</v>
      </c>
      <c r="Z487" s="503">
        <v>0</v>
      </c>
      <c r="AA487" s="503"/>
      <c r="AB487" s="55"/>
      <c r="AC487" s="21"/>
      <c r="AD487" s="119" t="s">
        <v>210</v>
      </c>
      <c r="AE487" s="503">
        <v>0</v>
      </c>
      <c r="AF487" s="503"/>
      <c r="AG487" s="5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119" t="s">
        <v>211</v>
      </c>
      <c r="U488" s="503">
        <v>0</v>
      </c>
      <c r="V488" s="503"/>
      <c r="W488" s="55"/>
      <c r="X488" s="21"/>
      <c r="Y488" s="119" t="s">
        <v>211</v>
      </c>
      <c r="Z488" s="503">
        <v>0</v>
      </c>
      <c r="AA488" s="503"/>
      <c r="AB488" s="55"/>
      <c r="AC488" s="21"/>
      <c r="AD488" s="119" t="s">
        <v>211</v>
      </c>
      <c r="AE488" s="503">
        <v>0</v>
      </c>
      <c r="AF488" s="503"/>
      <c r="AG488" s="5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119" t="s">
        <v>212</v>
      </c>
      <c r="U489" s="504">
        <f>U485+U486+U487-U488</f>
        <v>0</v>
      </c>
      <c r="V489" s="504"/>
      <c r="W489" s="55"/>
      <c r="X489" s="21"/>
      <c r="Y489" s="119" t="s">
        <v>212</v>
      </c>
      <c r="Z489" s="504">
        <f>Z485+Z486+Z487-Z488</f>
        <v>0</v>
      </c>
      <c r="AA489" s="504"/>
      <c r="AB489" s="55"/>
      <c r="AC489" s="21"/>
      <c r="AD489" s="119" t="s">
        <v>212</v>
      </c>
      <c r="AE489" s="504">
        <f>AE485+AE486+AE487-AE488</f>
        <v>0</v>
      </c>
      <c r="AF489" s="504"/>
      <c r="AG489" s="5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120"/>
      <c r="U490" s="58"/>
      <c r="V490" s="58"/>
      <c r="W490" s="55"/>
      <c r="X490" s="21"/>
      <c r="Y490" s="120"/>
      <c r="Z490" s="58"/>
      <c r="AA490" s="58"/>
      <c r="AB490" s="55"/>
      <c r="AC490" s="21"/>
      <c r="AD490" s="120"/>
      <c r="AE490" s="58"/>
      <c r="AF490" s="58"/>
      <c r="AG490" s="5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120"/>
      <c r="U491" s="58"/>
      <c r="V491" s="58"/>
      <c r="W491" s="55"/>
      <c r="X491" s="21"/>
      <c r="Y491" s="120"/>
      <c r="Z491" s="58"/>
      <c r="AA491" s="58"/>
      <c r="AB491" s="55"/>
      <c r="AC491" s="21"/>
      <c r="AD491" s="120"/>
      <c r="AE491" s="58"/>
      <c r="AF491" s="58"/>
      <c r="AG491" s="5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119" t="s">
        <v>232</v>
      </c>
      <c r="U492" s="500"/>
      <c r="V492" s="500"/>
      <c r="W492" s="501"/>
      <c r="X492" s="21"/>
      <c r="Y492" s="119" t="s">
        <v>244</v>
      </c>
      <c r="Z492" s="500"/>
      <c r="AA492" s="500"/>
      <c r="AB492" s="501"/>
      <c r="AC492" s="44"/>
      <c r="AD492" s="307" t="s">
        <v>385</v>
      </c>
      <c r="AE492" s="500"/>
      <c r="AF492" s="500"/>
      <c r="AG492" s="501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119" t="s">
        <v>207</v>
      </c>
      <c r="U493" s="500"/>
      <c r="V493" s="500"/>
      <c r="W493" s="501"/>
      <c r="X493" s="21"/>
      <c r="Y493" s="119" t="s">
        <v>207</v>
      </c>
      <c r="Z493" s="500"/>
      <c r="AA493" s="500"/>
      <c r="AB493" s="501"/>
      <c r="AC493" s="59"/>
      <c r="AD493" s="119" t="s">
        <v>207</v>
      </c>
      <c r="AE493" s="500"/>
      <c r="AF493" s="500"/>
      <c r="AG493" s="501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119" t="s">
        <v>263</v>
      </c>
      <c r="U494" s="500"/>
      <c r="V494" s="500"/>
      <c r="W494" s="501"/>
      <c r="X494" s="21"/>
      <c r="Y494" s="119" t="s">
        <v>263</v>
      </c>
      <c r="Z494" s="500"/>
      <c r="AA494" s="500"/>
      <c r="AB494" s="501"/>
      <c r="AC494" s="60"/>
      <c r="AD494" s="119" t="s">
        <v>263</v>
      </c>
      <c r="AE494" s="500"/>
      <c r="AF494" s="500"/>
      <c r="AG494" s="501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119" t="s">
        <v>208</v>
      </c>
      <c r="U495" s="502">
        <v>0</v>
      </c>
      <c r="V495" s="502"/>
      <c r="W495" s="55"/>
      <c r="X495" s="21"/>
      <c r="Y495" s="119" t="s">
        <v>208</v>
      </c>
      <c r="Z495" s="502">
        <v>0</v>
      </c>
      <c r="AA495" s="502"/>
      <c r="AB495" s="55"/>
      <c r="AC495" s="21"/>
      <c r="AD495" s="119" t="s">
        <v>208</v>
      </c>
      <c r="AE495" s="502">
        <v>0</v>
      </c>
      <c r="AF495" s="502"/>
      <c r="AG495" s="5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119" t="s">
        <v>209</v>
      </c>
      <c r="U496" s="503">
        <v>0</v>
      </c>
      <c r="V496" s="503"/>
      <c r="W496" s="55"/>
      <c r="X496" s="21"/>
      <c r="Y496" s="119" t="s">
        <v>209</v>
      </c>
      <c r="Z496" s="503">
        <v>0</v>
      </c>
      <c r="AA496" s="503"/>
      <c r="AB496" s="55"/>
      <c r="AC496" s="21"/>
      <c r="AD496" s="119" t="s">
        <v>209</v>
      </c>
      <c r="AE496" s="503">
        <v>0</v>
      </c>
      <c r="AF496" s="503"/>
      <c r="AG496" s="5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119" t="s">
        <v>210</v>
      </c>
      <c r="U497" s="503">
        <v>0</v>
      </c>
      <c r="V497" s="503"/>
      <c r="W497" s="55"/>
      <c r="X497" s="21"/>
      <c r="Y497" s="119" t="s">
        <v>210</v>
      </c>
      <c r="Z497" s="503">
        <v>0</v>
      </c>
      <c r="AA497" s="503"/>
      <c r="AB497" s="55"/>
      <c r="AC497" s="21"/>
      <c r="AD497" s="119" t="s">
        <v>210</v>
      </c>
      <c r="AE497" s="503">
        <v>0</v>
      </c>
      <c r="AF497" s="503"/>
      <c r="AG497" s="5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119" t="s">
        <v>211</v>
      </c>
      <c r="U498" s="503">
        <v>0</v>
      </c>
      <c r="V498" s="503"/>
      <c r="W498" s="55"/>
      <c r="X498" s="21"/>
      <c r="Y498" s="119" t="s">
        <v>211</v>
      </c>
      <c r="Z498" s="503">
        <v>0</v>
      </c>
      <c r="AA498" s="503"/>
      <c r="AB498" s="55"/>
      <c r="AC498" s="21"/>
      <c r="AD498" s="119" t="s">
        <v>211</v>
      </c>
      <c r="AE498" s="503">
        <v>0</v>
      </c>
      <c r="AF498" s="503"/>
      <c r="AG498" s="5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119" t="s">
        <v>212</v>
      </c>
      <c r="U499" s="504">
        <f>U495+U496+U497-U498</f>
        <v>0</v>
      </c>
      <c r="V499" s="504"/>
      <c r="W499" s="55"/>
      <c r="X499" s="21"/>
      <c r="Y499" s="119" t="s">
        <v>212</v>
      </c>
      <c r="Z499" s="504">
        <f>Z495+Z496+Z497-Z498</f>
        <v>0</v>
      </c>
      <c r="AA499" s="504"/>
      <c r="AB499" s="55"/>
      <c r="AC499" s="21"/>
      <c r="AD499" s="119" t="s">
        <v>212</v>
      </c>
      <c r="AE499" s="504">
        <f>AE495+AE496+AE497-AE498</f>
        <v>0</v>
      </c>
      <c r="AF499" s="504"/>
      <c r="AG499" s="5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120"/>
      <c r="U500" s="58"/>
      <c r="V500" s="58"/>
      <c r="W500" s="55"/>
      <c r="X500" s="21"/>
      <c r="Y500" s="120"/>
      <c r="Z500" s="58"/>
      <c r="AA500" s="58"/>
      <c r="AB500" s="55"/>
      <c r="AC500" s="21"/>
      <c r="AD500" s="120"/>
      <c r="AE500" s="58"/>
      <c r="AF500" s="58"/>
      <c r="AG500" s="5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120"/>
      <c r="U501" s="58"/>
      <c r="V501" s="58"/>
      <c r="W501" s="55"/>
      <c r="X501" s="21"/>
      <c r="Y501" s="120"/>
      <c r="Z501" s="58"/>
      <c r="AA501" s="58"/>
      <c r="AB501" s="55"/>
      <c r="AC501" s="21"/>
      <c r="AD501" s="120"/>
      <c r="AE501" s="58"/>
      <c r="AF501" s="58"/>
      <c r="AG501" s="5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119" t="s">
        <v>233</v>
      </c>
      <c r="U502" s="500"/>
      <c r="V502" s="500"/>
      <c r="W502" s="501"/>
      <c r="X502" s="21"/>
      <c r="Y502" s="119" t="s">
        <v>245</v>
      </c>
      <c r="Z502" s="500"/>
      <c r="AA502" s="500"/>
      <c r="AB502" s="501"/>
      <c r="AC502" s="44"/>
      <c r="AD502" s="307" t="s">
        <v>432</v>
      </c>
      <c r="AE502" s="500"/>
      <c r="AF502" s="500"/>
      <c r="AG502" s="501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119" t="s">
        <v>207</v>
      </c>
      <c r="U503" s="500"/>
      <c r="V503" s="500"/>
      <c r="W503" s="501"/>
      <c r="X503" s="21"/>
      <c r="Y503" s="119" t="s">
        <v>207</v>
      </c>
      <c r="Z503" s="500"/>
      <c r="AA503" s="500"/>
      <c r="AB503" s="501"/>
      <c r="AC503" s="59"/>
      <c r="AD503" s="119" t="s">
        <v>207</v>
      </c>
      <c r="AE503" s="500"/>
      <c r="AF503" s="500"/>
      <c r="AG503" s="501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119" t="s">
        <v>263</v>
      </c>
      <c r="U504" s="500"/>
      <c r="V504" s="500"/>
      <c r="W504" s="501"/>
      <c r="X504" s="21"/>
      <c r="Y504" s="119" t="s">
        <v>263</v>
      </c>
      <c r="Z504" s="500"/>
      <c r="AA504" s="500"/>
      <c r="AB504" s="501"/>
      <c r="AC504" s="60"/>
      <c r="AD504" s="119" t="s">
        <v>263</v>
      </c>
      <c r="AE504" s="500"/>
      <c r="AF504" s="500"/>
      <c r="AG504" s="501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119" t="s">
        <v>208</v>
      </c>
      <c r="U505" s="502">
        <v>0</v>
      </c>
      <c r="V505" s="502"/>
      <c r="W505" s="55"/>
      <c r="X505" s="21"/>
      <c r="Y505" s="119" t="s">
        <v>208</v>
      </c>
      <c r="Z505" s="502">
        <v>0</v>
      </c>
      <c r="AA505" s="502"/>
      <c r="AB505" s="55"/>
      <c r="AC505" s="21"/>
      <c r="AD505" s="119" t="s">
        <v>208</v>
      </c>
      <c r="AE505" s="502">
        <v>0</v>
      </c>
      <c r="AF505" s="502"/>
      <c r="AG505" s="5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119" t="s">
        <v>209</v>
      </c>
      <c r="U506" s="503">
        <v>0</v>
      </c>
      <c r="V506" s="503"/>
      <c r="W506" s="55"/>
      <c r="X506" s="21"/>
      <c r="Y506" s="119" t="s">
        <v>209</v>
      </c>
      <c r="Z506" s="503">
        <v>0</v>
      </c>
      <c r="AA506" s="503"/>
      <c r="AB506" s="55"/>
      <c r="AC506" s="21"/>
      <c r="AD506" s="119" t="s">
        <v>209</v>
      </c>
      <c r="AE506" s="503">
        <v>0</v>
      </c>
      <c r="AF506" s="503"/>
      <c r="AG506" s="5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119" t="s">
        <v>210</v>
      </c>
      <c r="U507" s="503">
        <v>0</v>
      </c>
      <c r="V507" s="503"/>
      <c r="W507" s="55"/>
      <c r="X507" s="21"/>
      <c r="Y507" s="119" t="s">
        <v>210</v>
      </c>
      <c r="Z507" s="503">
        <v>0</v>
      </c>
      <c r="AA507" s="503"/>
      <c r="AB507" s="55"/>
      <c r="AC507" s="21"/>
      <c r="AD507" s="119" t="s">
        <v>210</v>
      </c>
      <c r="AE507" s="503">
        <v>0</v>
      </c>
      <c r="AF507" s="503"/>
      <c r="AG507" s="5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119" t="s">
        <v>211</v>
      </c>
      <c r="U508" s="503">
        <v>0</v>
      </c>
      <c r="V508" s="503"/>
      <c r="W508" s="55"/>
      <c r="X508" s="21"/>
      <c r="Y508" s="119" t="s">
        <v>211</v>
      </c>
      <c r="Z508" s="503">
        <v>0</v>
      </c>
      <c r="AA508" s="503"/>
      <c r="AB508" s="55"/>
      <c r="AC508" s="21"/>
      <c r="AD508" s="119" t="s">
        <v>211</v>
      </c>
      <c r="AE508" s="503">
        <v>0</v>
      </c>
      <c r="AF508" s="503"/>
      <c r="AG508" s="5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119" t="s">
        <v>212</v>
      </c>
      <c r="U509" s="504">
        <f>U505+U506+U507-U508</f>
        <v>0</v>
      </c>
      <c r="V509" s="504"/>
      <c r="W509" s="55"/>
      <c r="X509" s="21"/>
      <c r="Y509" s="119" t="s">
        <v>212</v>
      </c>
      <c r="Z509" s="504">
        <f>Z505+Z506+Z507-Z508</f>
        <v>0</v>
      </c>
      <c r="AA509" s="504"/>
      <c r="AB509" s="55"/>
      <c r="AC509" s="21"/>
      <c r="AD509" s="119" t="s">
        <v>212</v>
      </c>
      <c r="AE509" s="504">
        <f>AE505+AE506+AE507-AE508</f>
        <v>0</v>
      </c>
      <c r="AF509" s="504"/>
      <c r="AG509" s="5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62"/>
      <c r="U510" s="63"/>
      <c r="V510" s="63"/>
      <c r="W510" s="64"/>
      <c r="X510" s="21"/>
      <c r="Y510" s="121"/>
      <c r="Z510" s="63"/>
      <c r="AA510" s="63"/>
      <c r="AB510" s="64"/>
      <c r="AC510" s="21"/>
      <c r="AD510" s="121"/>
      <c r="AE510" s="63"/>
      <c r="AF510" s="63"/>
      <c r="AG510" s="64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270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hW5JYkT1etM2PYRJ0FW3UHhjf1hvndn9z0R79DIKI6jb6g2+nt+K/Vy6R+T4PCJRkRSb/kLXOqJXvWprcivybw==" saltValue="qs/b8oTRDKB5pHGyQssZ9g==" spinCount="100000" sheet="1" objects="1" scenarios="1" formatColumns="0" formatRows="0"/>
  <mergeCells count="165"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AE482:AG482"/>
    <mergeCell ref="AE485:AF485"/>
    <mergeCell ref="AE486:AF486"/>
    <mergeCell ref="AE487:AF487"/>
    <mergeCell ref="AE488:AF488"/>
    <mergeCell ref="AE489:AF489"/>
    <mergeCell ref="AE492:AG492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U110:Y110"/>
    <mergeCell ref="J153:K153"/>
    <mergeCell ref="G240:I240"/>
    <mergeCell ref="J245:K245"/>
    <mergeCell ref="U248:Y248"/>
    <mergeCell ref="U156:Y156"/>
    <mergeCell ref="G194:I194"/>
    <mergeCell ref="J199:K199"/>
    <mergeCell ref="U202:Y202"/>
    <mergeCell ref="U4:Y4"/>
    <mergeCell ref="J15:K15"/>
    <mergeCell ref="U18:Y18"/>
    <mergeCell ref="J61:K61"/>
    <mergeCell ref="U64:Y64"/>
    <mergeCell ref="J107:K107"/>
    <mergeCell ref="B2:D2"/>
    <mergeCell ref="E2:F2"/>
    <mergeCell ref="G10:I10"/>
    <mergeCell ref="G286:I286"/>
    <mergeCell ref="J291:K291"/>
    <mergeCell ref="J429:K429"/>
    <mergeCell ref="G56:I56"/>
    <mergeCell ref="G102:I102"/>
    <mergeCell ref="G148:I148"/>
    <mergeCell ref="K475:N475"/>
    <mergeCell ref="O475:P475"/>
    <mergeCell ref="K474:N474"/>
    <mergeCell ref="O474:P474"/>
    <mergeCell ref="K472:N472"/>
    <mergeCell ref="U475:V475"/>
    <mergeCell ref="U476:V476"/>
    <mergeCell ref="U477:V477"/>
    <mergeCell ref="Z472:AB472"/>
    <mergeCell ref="U472:W472"/>
    <mergeCell ref="Z475:AA475"/>
    <mergeCell ref="Z476:AA476"/>
    <mergeCell ref="Z477:AA477"/>
    <mergeCell ref="Z473:AB473"/>
    <mergeCell ref="Z474:AB474"/>
    <mergeCell ref="U473:W473"/>
    <mergeCell ref="U474:W474"/>
    <mergeCell ref="O484:P484"/>
    <mergeCell ref="K485:N485"/>
    <mergeCell ref="O485:P485"/>
    <mergeCell ref="K483:N483"/>
    <mergeCell ref="O483:P483"/>
    <mergeCell ref="K480:N480"/>
    <mergeCell ref="K476:N476"/>
    <mergeCell ref="O476:P476"/>
    <mergeCell ref="K482:N482"/>
    <mergeCell ref="O482:P482"/>
    <mergeCell ref="Z478:AA478"/>
    <mergeCell ref="O481:P481"/>
    <mergeCell ref="K477:N477"/>
    <mergeCell ref="O477:P477"/>
    <mergeCell ref="Z497:AA497"/>
    <mergeCell ref="Z498:AA498"/>
    <mergeCell ref="Z499:AA499"/>
    <mergeCell ref="U495:V495"/>
    <mergeCell ref="U496:V496"/>
    <mergeCell ref="U498:V498"/>
    <mergeCell ref="Z482:AB482"/>
    <mergeCell ref="U482:W482"/>
    <mergeCell ref="U478:V478"/>
    <mergeCell ref="U479:V479"/>
    <mergeCell ref="K478:N478"/>
    <mergeCell ref="O478:P478"/>
    <mergeCell ref="K479:N479"/>
    <mergeCell ref="O479:P479"/>
    <mergeCell ref="O480:P480"/>
    <mergeCell ref="K481:N481"/>
    <mergeCell ref="Z479:AA479"/>
    <mergeCell ref="K486:N486"/>
    <mergeCell ref="O486:P486"/>
    <mergeCell ref="K484:N48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502:W502"/>
    <mergeCell ref="U503:W503"/>
    <mergeCell ref="U504:W504"/>
    <mergeCell ref="Z504:AB504"/>
    <mergeCell ref="Z485:AA485"/>
    <mergeCell ref="Z486:AA486"/>
    <mergeCell ref="Z487:AA487"/>
    <mergeCell ref="Z488:AA488"/>
    <mergeCell ref="Z489:AA489"/>
    <mergeCell ref="Z502:AB502"/>
    <mergeCell ref="U488:V488"/>
    <mergeCell ref="U497:V497"/>
    <mergeCell ref="U489:V489"/>
    <mergeCell ref="U485:V485"/>
    <mergeCell ref="U486:V486"/>
    <mergeCell ref="U487:V487"/>
    <mergeCell ref="U492:W492"/>
    <mergeCell ref="Z492:AB492"/>
    <mergeCell ref="U499:V499"/>
    <mergeCell ref="Z495:AA495"/>
    <mergeCell ref="Z503:AB503"/>
    <mergeCell ref="Z496:AA496"/>
    <mergeCell ref="U294:Y294"/>
    <mergeCell ref="G332:I332"/>
    <mergeCell ref="J337:K337"/>
    <mergeCell ref="U340:Y340"/>
    <mergeCell ref="O472:P472"/>
    <mergeCell ref="K473:N473"/>
    <mergeCell ref="O473:P473"/>
    <mergeCell ref="U432:Y432"/>
    <mergeCell ref="T471:W471"/>
    <mergeCell ref="K471:N471"/>
    <mergeCell ref="O471:P471"/>
    <mergeCell ref="B471:G471"/>
    <mergeCell ref="G378:I378"/>
    <mergeCell ref="J383:K383"/>
    <mergeCell ref="U386:Y386"/>
    <mergeCell ref="G424:I424"/>
    <mergeCell ref="Y471:AB471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481</v>
      </c>
      <c r="O4" s="78" t="s">
        <v>484</v>
      </c>
      <c r="P4" s="182"/>
      <c r="Q4" s="71" t="s">
        <v>272</v>
      </c>
      <c r="R4" s="73" t="s">
        <v>273</v>
      </c>
      <c r="S4" s="96"/>
      <c r="T4" s="475"/>
      <c r="U4" s="515" t="s">
        <v>265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205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203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241</v>
      </c>
      <c r="J5" s="71" t="s">
        <v>21</v>
      </c>
      <c r="K5" s="73" t="s">
        <v>22</v>
      </c>
      <c r="L5" s="71" t="s">
        <v>235</v>
      </c>
      <c r="M5" s="71" t="s">
        <v>236</v>
      </c>
      <c r="N5" s="71" t="s">
        <v>482</v>
      </c>
      <c r="O5" s="78" t="s">
        <v>483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261</v>
      </c>
      <c r="AA5" s="71" t="s">
        <v>137</v>
      </c>
      <c r="AB5" s="71" t="s">
        <v>204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206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238</v>
      </c>
      <c r="O6" s="85" t="s">
        <v>238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SEPTEMBER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AUGUST!G10</f>
        <v>UNITED STEELWORKERS - LOCAL UNION</v>
      </c>
      <c r="H10" s="483" t="str">
        <f>JANUARY!G10</f>
        <v>UNITED STEELWORKERS - LOCAL UNION</v>
      </c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444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169</v>
      </c>
      <c r="D11" s="150" t="s">
        <v>240</v>
      </c>
      <c r="E11" s="29">
        <f>AUGUST!E11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SEPTEMBER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264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481</v>
      </c>
      <c r="O18" s="109" t="s">
        <v>484</v>
      </c>
      <c r="P18" s="173"/>
      <c r="Q18" s="112" t="s">
        <v>272</v>
      </c>
      <c r="R18" s="170" t="s">
        <v>273</v>
      </c>
      <c r="S18" s="111"/>
      <c r="T18" s="70"/>
      <c r="U18" s="480" t="s">
        <v>265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205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241</v>
      </c>
      <c r="J19" s="92" t="s">
        <v>21</v>
      </c>
      <c r="K19" s="91" t="s">
        <v>22</v>
      </c>
      <c r="L19" s="112" t="s">
        <v>235</v>
      </c>
      <c r="M19" s="112" t="s">
        <v>236</v>
      </c>
      <c r="N19" s="112" t="s">
        <v>482</v>
      </c>
      <c r="O19" s="109" t="s">
        <v>483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261</v>
      </c>
      <c r="AA19" s="92" t="s">
        <v>137</v>
      </c>
      <c r="AB19" s="92" t="s">
        <v>204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206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238</v>
      </c>
      <c r="O20" s="116" t="s">
        <v>238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SEPTEMBER</v>
      </c>
      <c r="H21" s="34" t="s">
        <v>58</v>
      </c>
      <c r="I21" s="35"/>
      <c r="J21" s="339">
        <f>AUGUST!E2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AUGUST!G10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SEPTEMBER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SEPTEMBER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239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264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481</v>
      </c>
      <c r="O64" s="109" t="s">
        <v>484</v>
      </c>
      <c r="P64" s="173"/>
      <c r="Q64" s="112" t="s">
        <v>272</v>
      </c>
      <c r="R64" s="170" t="s">
        <v>273</v>
      </c>
      <c r="S64" s="111"/>
      <c r="T64" s="70"/>
      <c r="U64" s="480" t="s">
        <v>265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205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241</v>
      </c>
      <c r="J65" s="92" t="s">
        <v>21</v>
      </c>
      <c r="K65" s="91" t="s">
        <v>22</v>
      </c>
      <c r="L65" s="112" t="s">
        <v>235</v>
      </c>
      <c r="M65" s="112" t="s">
        <v>236</v>
      </c>
      <c r="N65" s="112" t="s">
        <v>482</v>
      </c>
      <c r="O65" s="109" t="s">
        <v>483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261</v>
      </c>
      <c r="AA65" s="92" t="s">
        <v>137</v>
      </c>
      <c r="AB65" s="92" t="s">
        <v>204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206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238</v>
      </c>
      <c r="O66" s="116" t="s">
        <v>238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SEPTEMBER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AUGUST!G56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SEPTEMBER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SEPTEMBER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264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481</v>
      </c>
      <c r="O110" s="109" t="s">
        <v>484</v>
      </c>
      <c r="P110" s="173"/>
      <c r="Q110" s="112" t="s">
        <v>272</v>
      </c>
      <c r="R110" s="170" t="s">
        <v>273</v>
      </c>
      <c r="S110" s="111"/>
      <c r="T110" s="70"/>
      <c r="U110" s="480" t="s">
        <v>265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205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241</v>
      </c>
      <c r="J111" s="92" t="s">
        <v>21</v>
      </c>
      <c r="K111" s="91" t="s">
        <v>22</v>
      </c>
      <c r="L111" s="112" t="s">
        <v>235</v>
      </c>
      <c r="M111" s="112" t="s">
        <v>236</v>
      </c>
      <c r="N111" s="112" t="s">
        <v>482</v>
      </c>
      <c r="O111" s="109" t="s">
        <v>483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261</v>
      </c>
      <c r="AA111" s="92" t="s">
        <v>137</v>
      </c>
      <c r="AB111" s="92" t="s">
        <v>204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206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238</v>
      </c>
      <c r="O112" s="116" t="s">
        <v>238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SEPTEMBER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AUGUST!G102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SEPTEMBER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SEPTEMBER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264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481</v>
      </c>
      <c r="O156" s="109" t="s">
        <v>484</v>
      </c>
      <c r="P156" s="173"/>
      <c r="Q156" s="112" t="s">
        <v>272</v>
      </c>
      <c r="R156" s="170" t="s">
        <v>273</v>
      </c>
      <c r="S156" s="111"/>
      <c r="T156" s="70"/>
      <c r="U156" s="480" t="s">
        <v>265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205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241</v>
      </c>
      <c r="J157" s="92" t="s">
        <v>21</v>
      </c>
      <c r="K157" s="91" t="s">
        <v>22</v>
      </c>
      <c r="L157" s="112" t="s">
        <v>235</v>
      </c>
      <c r="M157" s="112" t="s">
        <v>236</v>
      </c>
      <c r="N157" s="112" t="s">
        <v>482</v>
      </c>
      <c r="O157" s="109" t="s">
        <v>483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261</v>
      </c>
      <c r="AA157" s="92" t="s">
        <v>137</v>
      </c>
      <c r="AB157" s="92" t="s">
        <v>204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206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238</v>
      </c>
      <c r="O158" s="116" t="s">
        <v>238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SEPTEMBER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AUGUST!G148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SEPTEMBER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SEPTEMBER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264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481</v>
      </c>
      <c r="O202" s="109" t="s">
        <v>484</v>
      </c>
      <c r="P202" s="173"/>
      <c r="Q202" s="112" t="s">
        <v>272</v>
      </c>
      <c r="R202" s="170" t="s">
        <v>273</v>
      </c>
      <c r="S202" s="111"/>
      <c r="T202" s="70"/>
      <c r="U202" s="480" t="s">
        <v>265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205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241</v>
      </c>
      <c r="J203" s="92" t="s">
        <v>21</v>
      </c>
      <c r="K203" s="91" t="s">
        <v>22</v>
      </c>
      <c r="L203" s="112" t="s">
        <v>235</v>
      </c>
      <c r="M203" s="112" t="s">
        <v>236</v>
      </c>
      <c r="N203" s="112" t="s">
        <v>482</v>
      </c>
      <c r="O203" s="109" t="s">
        <v>483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261</v>
      </c>
      <c r="AA203" s="92" t="s">
        <v>137</v>
      </c>
      <c r="AB203" s="92" t="s">
        <v>204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206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238</v>
      </c>
      <c r="O204" s="116" t="s">
        <v>238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SEPTEMBER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AUGUST!G194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SEPTEMBER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SEPTEMBER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239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264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481</v>
      </c>
      <c r="O248" s="109" t="s">
        <v>484</v>
      </c>
      <c r="P248" s="173"/>
      <c r="Q248" s="112" t="s">
        <v>272</v>
      </c>
      <c r="R248" s="170" t="s">
        <v>273</v>
      </c>
      <c r="S248" s="111"/>
      <c r="T248" s="70"/>
      <c r="U248" s="480" t="s">
        <v>265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205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241</v>
      </c>
      <c r="J249" s="92" t="s">
        <v>21</v>
      </c>
      <c r="K249" s="91" t="s">
        <v>22</v>
      </c>
      <c r="L249" s="112" t="s">
        <v>235</v>
      </c>
      <c r="M249" s="112" t="s">
        <v>236</v>
      </c>
      <c r="N249" s="112" t="s">
        <v>482</v>
      </c>
      <c r="O249" s="109" t="s">
        <v>483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261</v>
      </c>
      <c r="AA249" s="92" t="s">
        <v>137</v>
      </c>
      <c r="AB249" s="92" t="s">
        <v>204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206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238</v>
      </c>
      <c r="O250" s="116" t="s">
        <v>238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SEPTEMBER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AUGUST!G240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SEPTEMBER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SEPTEMBER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264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481</v>
      </c>
      <c r="O294" s="109" t="s">
        <v>484</v>
      </c>
      <c r="P294" s="173"/>
      <c r="Q294" s="112" t="s">
        <v>272</v>
      </c>
      <c r="R294" s="170" t="s">
        <v>273</v>
      </c>
      <c r="S294" s="111"/>
      <c r="T294" s="70"/>
      <c r="U294" s="480" t="s">
        <v>265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205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241</v>
      </c>
      <c r="J295" s="92" t="s">
        <v>21</v>
      </c>
      <c r="K295" s="91" t="s">
        <v>22</v>
      </c>
      <c r="L295" s="112" t="s">
        <v>235</v>
      </c>
      <c r="M295" s="112" t="s">
        <v>236</v>
      </c>
      <c r="N295" s="112" t="s">
        <v>482</v>
      </c>
      <c r="O295" s="109" t="s">
        <v>483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261</v>
      </c>
      <c r="AA295" s="92" t="s">
        <v>137</v>
      </c>
      <c r="AB295" s="92" t="s">
        <v>204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206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238</v>
      </c>
      <c r="O296" s="116" t="s">
        <v>238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SEPTEMBER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AUGUST!G286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SEPTEMBER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SEPTEMBER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264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481</v>
      </c>
      <c r="O340" s="109" t="s">
        <v>484</v>
      </c>
      <c r="P340" s="173"/>
      <c r="Q340" s="112" t="s">
        <v>272</v>
      </c>
      <c r="R340" s="170" t="s">
        <v>273</v>
      </c>
      <c r="S340" s="111"/>
      <c r="T340" s="70"/>
      <c r="U340" s="480" t="s">
        <v>265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205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241</v>
      </c>
      <c r="J341" s="92" t="s">
        <v>21</v>
      </c>
      <c r="K341" s="91" t="s">
        <v>22</v>
      </c>
      <c r="L341" s="112" t="s">
        <v>235</v>
      </c>
      <c r="M341" s="112" t="s">
        <v>236</v>
      </c>
      <c r="N341" s="112" t="s">
        <v>482</v>
      </c>
      <c r="O341" s="109" t="s">
        <v>483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261</v>
      </c>
      <c r="AA341" s="92" t="s">
        <v>137</v>
      </c>
      <c r="AB341" s="92" t="s">
        <v>204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206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238</v>
      </c>
      <c r="O342" s="116" t="s">
        <v>238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SEPTEMBER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AUGUST!G332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SEPTEMBER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SEPTEMBER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264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481</v>
      </c>
      <c r="O386" s="109" t="s">
        <v>484</v>
      </c>
      <c r="P386" s="173"/>
      <c r="Q386" s="112" t="s">
        <v>272</v>
      </c>
      <c r="R386" s="170" t="s">
        <v>273</v>
      </c>
      <c r="S386" s="111"/>
      <c r="T386" s="70"/>
      <c r="U386" s="480" t="s">
        <v>265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205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241</v>
      </c>
      <c r="J387" s="92" t="s">
        <v>21</v>
      </c>
      <c r="K387" s="91" t="s">
        <v>22</v>
      </c>
      <c r="L387" s="112" t="s">
        <v>235</v>
      </c>
      <c r="M387" s="112" t="s">
        <v>236</v>
      </c>
      <c r="N387" s="112" t="s">
        <v>482</v>
      </c>
      <c r="O387" s="109" t="s">
        <v>483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261</v>
      </c>
      <c r="AA387" s="92" t="s">
        <v>137</v>
      </c>
      <c r="AB387" s="92" t="s">
        <v>204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206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238</v>
      </c>
      <c r="O388" s="116" t="s">
        <v>238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SEPTEMBER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AUGUST!G378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SEPTEMBER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SEPTEMBER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264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481</v>
      </c>
      <c r="O432" s="109" t="s">
        <v>484</v>
      </c>
      <c r="P432" s="173"/>
      <c r="Q432" s="112" t="s">
        <v>272</v>
      </c>
      <c r="R432" s="170" t="s">
        <v>273</v>
      </c>
      <c r="S432" s="111"/>
      <c r="T432" s="70"/>
      <c r="U432" s="480" t="s">
        <v>265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205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241</v>
      </c>
      <c r="J433" s="92" t="s">
        <v>21</v>
      </c>
      <c r="K433" s="91" t="s">
        <v>22</v>
      </c>
      <c r="L433" s="112" t="s">
        <v>235</v>
      </c>
      <c r="M433" s="112" t="s">
        <v>236</v>
      </c>
      <c r="N433" s="112" t="s">
        <v>482</v>
      </c>
      <c r="O433" s="109" t="s">
        <v>483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261</v>
      </c>
      <c r="AA433" s="92" t="s">
        <v>137</v>
      </c>
      <c r="AB433" s="92" t="s">
        <v>204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206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238</v>
      </c>
      <c r="O434" s="116" t="s">
        <v>238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SEPTEMBER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124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256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169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477</v>
      </c>
      <c r="U471" s="531"/>
      <c r="V471" s="531"/>
      <c r="W471" s="532"/>
      <c r="X471" s="392"/>
      <c r="Y471" s="530" t="s">
        <v>477</v>
      </c>
      <c r="Z471" s="531"/>
      <c r="AA471" s="531"/>
      <c r="AB471" s="532"/>
      <c r="AC471" s="393"/>
      <c r="AD471" s="530" t="s">
        <v>477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257</v>
      </c>
      <c r="C472" s="57" t="s">
        <v>130</v>
      </c>
      <c r="D472" s="57" t="s">
        <v>257</v>
      </c>
      <c r="E472" s="57" t="s">
        <v>130</v>
      </c>
      <c r="F472" s="57" t="s">
        <v>257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246</v>
      </c>
      <c r="U472" s="526">
        <f>AUGUST!U472</f>
        <v>0</v>
      </c>
      <c r="V472" s="526"/>
      <c r="W472" s="527"/>
      <c r="X472" s="392"/>
      <c r="Y472" s="394" t="s">
        <v>242</v>
      </c>
      <c r="Z472" s="526">
        <f>AUGUST!Z472</f>
        <v>0</v>
      </c>
      <c r="AA472" s="526"/>
      <c r="AB472" s="527"/>
      <c r="AC472" s="393"/>
      <c r="AD472" s="394" t="s">
        <v>383</v>
      </c>
      <c r="AE472" s="526">
        <f>AUGUST!AE472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170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207</v>
      </c>
      <c r="U473" s="526">
        <f>AUGUST!U473</f>
        <v>0</v>
      </c>
      <c r="V473" s="526"/>
      <c r="W473" s="527"/>
      <c r="X473" s="392"/>
      <c r="Y473" s="394" t="s">
        <v>207</v>
      </c>
      <c r="Z473" s="526">
        <f>AUGUST!Z473</f>
        <v>0</v>
      </c>
      <c r="AA473" s="526"/>
      <c r="AB473" s="527"/>
      <c r="AC473" s="393"/>
      <c r="AD473" s="394" t="s">
        <v>207</v>
      </c>
      <c r="AE473" s="526">
        <f>AUGUST!AE473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263</v>
      </c>
      <c r="U474" s="526">
        <f>AUGUST!U474</f>
        <v>0</v>
      </c>
      <c r="V474" s="526"/>
      <c r="W474" s="527"/>
      <c r="X474" s="392"/>
      <c r="Y474" s="394" t="s">
        <v>263</v>
      </c>
      <c r="Z474" s="526">
        <f>AUGUST!Z474</f>
        <v>0</v>
      </c>
      <c r="AA474" s="526"/>
      <c r="AB474" s="527"/>
      <c r="AC474" s="393"/>
      <c r="AD474" s="394" t="s">
        <v>263</v>
      </c>
      <c r="AE474" s="526">
        <f>AUGUST!AE474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208</v>
      </c>
      <c r="U475" s="528">
        <f>AUGUST!U479</f>
        <v>0</v>
      </c>
      <c r="V475" s="528"/>
      <c r="W475" s="395"/>
      <c r="X475" s="392"/>
      <c r="Y475" s="394" t="s">
        <v>208</v>
      </c>
      <c r="Z475" s="528">
        <f>AUGUST!Z479</f>
        <v>0</v>
      </c>
      <c r="AA475" s="528"/>
      <c r="AB475" s="395"/>
      <c r="AC475" s="393"/>
      <c r="AD475" s="394" t="s">
        <v>208</v>
      </c>
      <c r="AE475" s="528">
        <f>AUGUST!AE479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209</v>
      </c>
      <c r="U476" s="529">
        <v>0</v>
      </c>
      <c r="V476" s="529"/>
      <c r="W476" s="395"/>
      <c r="X476" s="392"/>
      <c r="Y476" s="394" t="s">
        <v>209</v>
      </c>
      <c r="Z476" s="529">
        <v>0</v>
      </c>
      <c r="AA476" s="529"/>
      <c r="AB476" s="395"/>
      <c r="AC476" s="393"/>
      <c r="AD476" s="394" t="s">
        <v>209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210</v>
      </c>
      <c r="U477" s="529">
        <v>0</v>
      </c>
      <c r="V477" s="529"/>
      <c r="W477" s="395"/>
      <c r="X477" s="392"/>
      <c r="Y477" s="394" t="s">
        <v>210</v>
      </c>
      <c r="Z477" s="529">
        <v>0</v>
      </c>
      <c r="AA477" s="529"/>
      <c r="AB477" s="395"/>
      <c r="AC477" s="393"/>
      <c r="AD477" s="394" t="s">
        <v>210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171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211</v>
      </c>
      <c r="U478" s="529">
        <v>0</v>
      </c>
      <c r="V478" s="529"/>
      <c r="W478" s="395"/>
      <c r="X478" s="392"/>
      <c r="Y478" s="394" t="s">
        <v>211</v>
      </c>
      <c r="Z478" s="529">
        <v>0</v>
      </c>
      <c r="AA478" s="529"/>
      <c r="AB478" s="395"/>
      <c r="AC478" s="393"/>
      <c r="AD478" s="394" t="s">
        <v>211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226</v>
      </c>
      <c r="U479" s="528">
        <f>U475+U476+U477-U478</f>
        <v>0</v>
      </c>
      <c r="V479" s="528"/>
      <c r="W479" s="395"/>
      <c r="X479" s="392"/>
      <c r="Y479" s="394" t="s">
        <v>226</v>
      </c>
      <c r="Z479" s="528">
        <f>Z475+Z476+Z477-Z478</f>
        <v>0</v>
      </c>
      <c r="AA479" s="528"/>
      <c r="AB479" s="395"/>
      <c r="AC479" s="393"/>
      <c r="AD479" s="394" t="s">
        <v>226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172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283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247</v>
      </c>
      <c r="U482" s="526">
        <f>AUGUST!U482</f>
        <v>0</v>
      </c>
      <c r="V482" s="526"/>
      <c r="W482" s="527"/>
      <c r="X482" s="392"/>
      <c r="Y482" s="394" t="s">
        <v>243</v>
      </c>
      <c r="Z482" s="526">
        <f>AUGUST!Z482</f>
        <v>0</v>
      </c>
      <c r="AA482" s="526"/>
      <c r="AB482" s="527"/>
      <c r="AC482" s="393"/>
      <c r="AD482" s="394" t="s">
        <v>384</v>
      </c>
      <c r="AE482" s="526">
        <f>AUGUST!AE482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266</v>
      </c>
      <c r="L483" s="486"/>
      <c r="M483" s="486"/>
      <c r="N483" s="486"/>
      <c r="O483" s="489">
        <f>H514</f>
        <v>0</v>
      </c>
      <c r="P483" s="489"/>
      <c r="Q483" s="131"/>
      <c r="R483" s="59" t="s">
        <v>234</v>
      </c>
      <c r="S483" s="59"/>
      <c r="T483" s="394" t="s">
        <v>207</v>
      </c>
      <c r="U483" s="526">
        <f>AUGUST!U483</f>
        <v>0</v>
      </c>
      <c r="V483" s="526"/>
      <c r="W483" s="527"/>
      <c r="X483" s="392"/>
      <c r="Y483" s="394" t="s">
        <v>207</v>
      </c>
      <c r="Z483" s="526">
        <f>AUGUST!Z483</f>
        <v>0</v>
      </c>
      <c r="AA483" s="526"/>
      <c r="AB483" s="527"/>
      <c r="AC483" s="398"/>
      <c r="AD483" s="394" t="s">
        <v>207</v>
      </c>
      <c r="AE483" s="526">
        <f>AUGUST!AE483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263</v>
      </c>
      <c r="U484" s="526">
        <f>AUGUST!U484</f>
        <v>0</v>
      </c>
      <c r="V484" s="526"/>
      <c r="W484" s="527"/>
      <c r="X484" s="392"/>
      <c r="Y484" s="394" t="s">
        <v>263</v>
      </c>
      <c r="Z484" s="526">
        <f>AUGUST!Z484</f>
        <v>0</v>
      </c>
      <c r="AA484" s="526"/>
      <c r="AB484" s="527"/>
      <c r="AC484" s="399"/>
      <c r="AD484" s="394" t="s">
        <v>263</v>
      </c>
      <c r="AE484" s="526">
        <f>AUGUST!AE484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410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208</v>
      </c>
      <c r="U485" s="528">
        <f>AUGUST!U489</f>
        <v>0</v>
      </c>
      <c r="V485" s="528"/>
      <c r="W485" s="395"/>
      <c r="X485" s="392"/>
      <c r="Y485" s="394" t="s">
        <v>208</v>
      </c>
      <c r="Z485" s="528">
        <f>AUGUST!Z489</f>
        <v>0</v>
      </c>
      <c r="AA485" s="528"/>
      <c r="AB485" s="395"/>
      <c r="AC485" s="393"/>
      <c r="AD485" s="394" t="s">
        <v>208</v>
      </c>
      <c r="AE485" s="528">
        <f>AUGUST!AE489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209</v>
      </c>
      <c r="U486" s="529">
        <v>0</v>
      </c>
      <c r="V486" s="529"/>
      <c r="W486" s="395"/>
      <c r="X486" s="392"/>
      <c r="Y486" s="394" t="s">
        <v>209</v>
      </c>
      <c r="Z486" s="529">
        <v>0</v>
      </c>
      <c r="AA486" s="529"/>
      <c r="AB486" s="395"/>
      <c r="AC486" s="393"/>
      <c r="AD486" s="394" t="s">
        <v>209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210</v>
      </c>
      <c r="U487" s="529">
        <v>0</v>
      </c>
      <c r="V487" s="529"/>
      <c r="W487" s="395"/>
      <c r="X487" s="392"/>
      <c r="Y487" s="394" t="s">
        <v>210</v>
      </c>
      <c r="Z487" s="529">
        <v>0</v>
      </c>
      <c r="AA487" s="529"/>
      <c r="AB487" s="395"/>
      <c r="AC487" s="392"/>
      <c r="AD487" s="394" t="s">
        <v>210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211</v>
      </c>
      <c r="U488" s="529">
        <v>0</v>
      </c>
      <c r="V488" s="529"/>
      <c r="W488" s="395"/>
      <c r="X488" s="392"/>
      <c r="Y488" s="394" t="s">
        <v>211</v>
      </c>
      <c r="Z488" s="529">
        <v>0</v>
      </c>
      <c r="AA488" s="529"/>
      <c r="AB488" s="395"/>
      <c r="AC488" s="392"/>
      <c r="AD488" s="394" t="s">
        <v>211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9/30</v>
      </c>
      <c r="U489" s="528">
        <f>U485+U486+U487-U488</f>
        <v>0</v>
      </c>
      <c r="V489" s="528"/>
      <c r="W489" s="395"/>
      <c r="X489" s="392"/>
      <c r="Y489" s="394" t="str">
        <f>Y479</f>
        <v>AS OF 9/30</v>
      </c>
      <c r="Z489" s="528">
        <f>Z485+Z486+Z487-Z488</f>
        <v>0</v>
      </c>
      <c r="AA489" s="528"/>
      <c r="AB489" s="395"/>
      <c r="AC489" s="392"/>
      <c r="AD489" s="394" t="str">
        <f>AD479</f>
        <v>AS OF 9/30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248</v>
      </c>
      <c r="U492" s="526">
        <f>AUGUST!U492</f>
        <v>0</v>
      </c>
      <c r="V492" s="526"/>
      <c r="W492" s="527"/>
      <c r="X492" s="392"/>
      <c r="Y492" s="394" t="s">
        <v>244</v>
      </c>
      <c r="Z492" s="526">
        <f>AUGUST!Z492</f>
        <v>0</v>
      </c>
      <c r="AA492" s="526"/>
      <c r="AB492" s="527"/>
      <c r="AC492" s="393"/>
      <c r="AD492" s="394" t="s">
        <v>385</v>
      </c>
      <c r="AE492" s="526">
        <f>AUGUST!AE492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207</v>
      </c>
      <c r="U493" s="526">
        <f>AUGUST!U493</f>
        <v>0</v>
      </c>
      <c r="V493" s="526"/>
      <c r="W493" s="527"/>
      <c r="X493" s="392"/>
      <c r="Y493" s="394" t="s">
        <v>207</v>
      </c>
      <c r="Z493" s="526">
        <f>AUGUST!Z493</f>
        <v>0</v>
      </c>
      <c r="AA493" s="526"/>
      <c r="AB493" s="527"/>
      <c r="AC493" s="398"/>
      <c r="AD493" s="394" t="s">
        <v>207</v>
      </c>
      <c r="AE493" s="526">
        <f>AUGUST!AE493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263</v>
      </c>
      <c r="U494" s="526">
        <f>AUGUST!U494</f>
        <v>0</v>
      </c>
      <c r="V494" s="526"/>
      <c r="W494" s="527"/>
      <c r="X494" s="392"/>
      <c r="Y494" s="394" t="s">
        <v>263</v>
      </c>
      <c r="Z494" s="526">
        <f>AUGUST!Z494</f>
        <v>0</v>
      </c>
      <c r="AA494" s="526"/>
      <c r="AB494" s="527"/>
      <c r="AC494" s="399"/>
      <c r="AD494" s="394" t="s">
        <v>263</v>
      </c>
      <c r="AE494" s="526">
        <f>AUGUST!AE494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208</v>
      </c>
      <c r="U495" s="528">
        <f>AUGUST!U499</f>
        <v>0</v>
      </c>
      <c r="V495" s="528"/>
      <c r="W495" s="395"/>
      <c r="X495" s="392"/>
      <c r="Y495" s="394" t="s">
        <v>208</v>
      </c>
      <c r="Z495" s="528">
        <f>AUGUST!Z499</f>
        <v>0</v>
      </c>
      <c r="AA495" s="528"/>
      <c r="AB495" s="395"/>
      <c r="AC495" s="392"/>
      <c r="AD495" s="394" t="s">
        <v>208</v>
      </c>
      <c r="AE495" s="528">
        <f>AUGUST!AE499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209</v>
      </c>
      <c r="U496" s="529">
        <v>0</v>
      </c>
      <c r="V496" s="529"/>
      <c r="W496" s="395"/>
      <c r="X496" s="392"/>
      <c r="Y496" s="394" t="s">
        <v>209</v>
      </c>
      <c r="Z496" s="529">
        <v>0</v>
      </c>
      <c r="AA496" s="529"/>
      <c r="AB496" s="395"/>
      <c r="AC496" s="392"/>
      <c r="AD496" s="394" t="s">
        <v>209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210</v>
      </c>
      <c r="U497" s="529">
        <v>0</v>
      </c>
      <c r="V497" s="529"/>
      <c r="W497" s="395"/>
      <c r="X497" s="392"/>
      <c r="Y497" s="394" t="s">
        <v>210</v>
      </c>
      <c r="Z497" s="529">
        <v>0</v>
      </c>
      <c r="AA497" s="529"/>
      <c r="AB497" s="395"/>
      <c r="AC497" s="392"/>
      <c r="AD497" s="394" t="s">
        <v>210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211</v>
      </c>
      <c r="U498" s="529">
        <v>0</v>
      </c>
      <c r="V498" s="529"/>
      <c r="W498" s="395"/>
      <c r="X498" s="392"/>
      <c r="Y498" s="394" t="s">
        <v>211</v>
      </c>
      <c r="Z498" s="529">
        <v>0</v>
      </c>
      <c r="AA498" s="529"/>
      <c r="AB498" s="395"/>
      <c r="AC498" s="392"/>
      <c r="AD498" s="394" t="s">
        <v>211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9/30</v>
      </c>
      <c r="U499" s="528">
        <f>U495+U496+U497-U498</f>
        <v>0</v>
      </c>
      <c r="V499" s="528"/>
      <c r="W499" s="395"/>
      <c r="X499" s="392"/>
      <c r="Y499" s="394" t="str">
        <f>Y489</f>
        <v>AS OF 9/30</v>
      </c>
      <c r="Z499" s="528">
        <f>Z495+Z496+Z497-Z498</f>
        <v>0</v>
      </c>
      <c r="AA499" s="528"/>
      <c r="AB499" s="395"/>
      <c r="AC499" s="392"/>
      <c r="AD499" s="394" t="str">
        <f>AD489</f>
        <v>AS OF 9/30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249</v>
      </c>
      <c r="U502" s="526">
        <f>AUGUST!U502</f>
        <v>0</v>
      </c>
      <c r="V502" s="526"/>
      <c r="W502" s="527"/>
      <c r="X502" s="392"/>
      <c r="Y502" s="394" t="s">
        <v>245</v>
      </c>
      <c r="Z502" s="526">
        <f>AUGUST!Z502</f>
        <v>0</v>
      </c>
      <c r="AA502" s="526"/>
      <c r="AB502" s="527"/>
      <c r="AC502" s="393"/>
      <c r="AD502" s="394" t="s">
        <v>432</v>
      </c>
      <c r="AE502" s="526">
        <f>AUGUST!AE502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207</v>
      </c>
      <c r="U503" s="526">
        <f>AUGUST!U503</f>
        <v>0</v>
      </c>
      <c r="V503" s="526"/>
      <c r="W503" s="527"/>
      <c r="X503" s="392"/>
      <c r="Y503" s="394" t="s">
        <v>207</v>
      </c>
      <c r="Z503" s="526">
        <f>AUGUST!Z503</f>
        <v>0</v>
      </c>
      <c r="AA503" s="526"/>
      <c r="AB503" s="527"/>
      <c r="AC503" s="398"/>
      <c r="AD503" s="394" t="s">
        <v>207</v>
      </c>
      <c r="AE503" s="526">
        <f>AUGUST!AE503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263</v>
      </c>
      <c r="U504" s="526">
        <f>AUGUST!U504</f>
        <v>0</v>
      </c>
      <c r="V504" s="526"/>
      <c r="W504" s="527"/>
      <c r="X504" s="392"/>
      <c r="Y504" s="394" t="s">
        <v>263</v>
      </c>
      <c r="Z504" s="526">
        <f>AUGUST!Z504</f>
        <v>0</v>
      </c>
      <c r="AA504" s="526"/>
      <c r="AB504" s="527"/>
      <c r="AC504" s="399"/>
      <c r="AD504" s="394" t="s">
        <v>263</v>
      </c>
      <c r="AE504" s="526">
        <f>AUGUST!AE504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208</v>
      </c>
      <c r="U505" s="528">
        <f>AUGUST!U509</f>
        <v>0</v>
      </c>
      <c r="V505" s="528"/>
      <c r="W505" s="395"/>
      <c r="X505" s="392"/>
      <c r="Y505" s="394" t="s">
        <v>208</v>
      </c>
      <c r="Z505" s="528">
        <f>AUGUST!Z509</f>
        <v>0</v>
      </c>
      <c r="AA505" s="528"/>
      <c r="AB505" s="395"/>
      <c r="AC505" s="392"/>
      <c r="AD505" s="394" t="s">
        <v>208</v>
      </c>
      <c r="AE505" s="528">
        <f>AUGUST!AE509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209</v>
      </c>
      <c r="U506" s="529">
        <v>0</v>
      </c>
      <c r="V506" s="529"/>
      <c r="W506" s="395"/>
      <c r="X506" s="392"/>
      <c r="Y506" s="394" t="s">
        <v>209</v>
      </c>
      <c r="Z506" s="529">
        <v>0</v>
      </c>
      <c r="AA506" s="529"/>
      <c r="AB506" s="395"/>
      <c r="AC506" s="392"/>
      <c r="AD506" s="394" t="s">
        <v>209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210</v>
      </c>
      <c r="U507" s="529">
        <v>0</v>
      </c>
      <c r="V507" s="529"/>
      <c r="W507" s="395"/>
      <c r="X507" s="392"/>
      <c r="Y507" s="394" t="s">
        <v>210</v>
      </c>
      <c r="Z507" s="529">
        <v>0</v>
      </c>
      <c r="AA507" s="529"/>
      <c r="AB507" s="395"/>
      <c r="AC507" s="392"/>
      <c r="AD507" s="394" t="s">
        <v>210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211</v>
      </c>
      <c r="U508" s="529">
        <v>0</v>
      </c>
      <c r="V508" s="529"/>
      <c r="W508" s="395"/>
      <c r="X508" s="392"/>
      <c r="Y508" s="394" t="s">
        <v>211</v>
      </c>
      <c r="Z508" s="529">
        <v>0</v>
      </c>
      <c r="AA508" s="529"/>
      <c r="AB508" s="395"/>
      <c r="AC508" s="392"/>
      <c r="AD508" s="394" t="s">
        <v>211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9/30</v>
      </c>
      <c r="U509" s="528">
        <f>U505+U506+U507-U508</f>
        <v>0</v>
      </c>
      <c r="V509" s="528"/>
      <c r="W509" s="395"/>
      <c r="X509" s="392"/>
      <c r="Y509" s="394" t="str">
        <f>Y499</f>
        <v>AS OF 9/30</v>
      </c>
      <c r="Z509" s="528">
        <f>Z505+Z506+Z507-Z508</f>
        <v>0</v>
      </c>
      <c r="AA509" s="528"/>
      <c r="AB509" s="395"/>
      <c r="AC509" s="392"/>
      <c r="AD509" s="394" t="str">
        <f>AD499</f>
        <v>AS OF 9/30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270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ahs0I4ScMq4VczN0AYrKw/v086OBy4Z9cDJSSpEuwpTbtBiYRZQYSe8ikIsOUiDptVYYosy9ZyE9cjdu9fyQuQ==" saltValue="JjdkvLCcmP09Loa4/sbP9g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J291:K291"/>
    <mergeCell ref="J429:K429"/>
    <mergeCell ref="J337:K337"/>
    <mergeCell ref="J383:K383"/>
    <mergeCell ref="G56:I56"/>
    <mergeCell ref="G10:I10"/>
    <mergeCell ref="B471:G471"/>
    <mergeCell ref="G240:I240"/>
    <mergeCell ref="G286:I286"/>
    <mergeCell ref="G332:I332"/>
    <mergeCell ref="G378:I378"/>
    <mergeCell ref="G102:I102"/>
    <mergeCell ref="G148:I148"/>
    <mergeCell ref="G194:I194"/>
    <mergeCell ref="G424:I424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A1:K51"/>
  <sheetViews>
    <sheetView showGridLines="0" topLeftCell="A4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369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367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239</v>
      </c>
      <c r="B5" s="49"/>
      <c r="C5" s="49"/>
      <c r="D5" s="49"/>
      <c r="E5" s="49"/>
      <c r="F5" s="49"/>
      <c r="G5" s="389" t="s">
        <v>431</v>
      </c>
      <c r="H5" s="209" t="s">
        <v>355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317</v>
      </c>
      <c r="B7" s="49"/>
      <c r="C7" s="49"/>
      <c r="D7" s="49"/>
      <c r="E7" s="49"/>
      <c r="F7" s="49"/>
      <c r="G7" s="49"/>
      <c r="H7" s="49"/>
      <c r="I7" s="49" t="s">
        <v>318</v>
      </c>
      <c r="J7" s="210">
        <f>AugRpt!J39</f>
        <v>0</v>
      </c>
      <c r="K7" s="49"/>
    </row>
    <row r="8" spans="1:11" ht="15.6" customHeight="1" x14ac:dyDescent="0.2">
      <c r="A8" s="198" t="s">
        <v>319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320</v>
      </c>
      <c r="B9" s="49"/>
      <c r="C9" s="49"/>
      <c r="D9" s="49"/>
      <c r="E9" s="49"/>
      <c r="F9" s="49"/>
      <c r="G9" s="49"/>
      <c r="H9" s="49"/>
      <c r="I9" s="212">
        <f>SUM(SEPTEMBER!$B$7)</f>
        <v>0</v>
      </c>
      <c r="J9" s="213"/>
      <c r="K9" s="49"/>
    </row>
    <row r="10" spans="1:11" ht="15.6" customHeight="1" x14ac:dyDescent="0.2">
      <c r="A10" s="49" t="s">
        <v>382</v>
      </c>
      <c r="B10" s="49"/>
      <c r="C10" s="49"/>
      <c r="D10" s="49"/>
      <c r="E10" s="49"/>
      <c r="F10" s="49"/>
      <c r="G10" s="49"/>
      <c r="H10" s="49"/>
      <c r="I10" s="214">
        <f>SUM(SEPTEMBER!$C$7)</f>
        <v>0</v>
      </c>
      <c r="J10" s="213"/>
      <c r="K10" s="49"/>
    </row>
    <row r="11" spans="1:11" ht="15.6" customHeight="1" x14ac:dyDescent="0.2">
      <c r="A11" s="49" t="s">
        <v>321</v>
      </c>
      <c r="B11" s="49"/>
      <c r="C11" s="49"/>
      <c r="D11" s="49"/>
      <c r="E11" s="49"/>
      <c r="F11" s="49"/>
      <c r="G11" s="49"/>
      <c r="H11" s="49"/>
      <c r="I11" s="214">
        <f>SUM(SEPTEMBER!$D$7)</f>
        <v>0</v>
      </c>
      <c r="J11" s="213"/>
      <c r="K11" s="49"/>
    </row>
    <row r="12" spans="1:11" ht="15.6" customHeight="1" x14ac:dyDescent="0.2">
      <c r="A12" s="49" t="s">
        <v>322</v>
      </c>
      <c r="B12" s="49"/>
      <c r="C12" s="49"/>
      <c r="D12" s="49"/>
      <c r="E12" s="49"/>
      <c r="F12" s="49"/>
      <c r="G12" s="49"/>
      <c r="H12" s="49"/>
      <c r="I12" s="214">
        <f>SUM(SEPTEMBER!$E$7)</f>
        <v>0</v>
      </c>
      <c r="J12" s="213"/>
      <c r="K12" s="49"/>
    </row>
    <row r="13" spans="1:11" ht="15.6" customHeight="1" x14ac:dyDescent="0.2">
      <c r="A13" s="49" t="s">
        <v>293</v>
      </c>
      <c r="B13" s="49"/>
      <c r="C13" s="49"/>
      <c r="D13" s="49"/>
      <c r="E13" s="49"/>
      <c r="F13" s="49"/>
      <c r="G13" s="49"/>
      <c r="H13" s="49"/>
      <c r="I13" s="214">
        <f>SUM(SEPTEMBER!$F$7)</f>
        <v>0</v>
      </c>
      <c r="J13" s="213"/>
      <c r="K13" s="49"/>
    </row>
    <row r="14" spans="1:11" ht="15.6" customHeight="1" x14ac:dyDescent="0.2">
      <c r="A14" s="49" t="s">
        <v>323</v>
      </c>
      <c r="B14" s="49"/>
      <c r="C14" s="49"/>
      <c r="D14" s="49"/>
      <c r="E14" s="49"/>
      <c r="F14" s="49"/>
      <c r="G14" s="49"/>
      <c r="H14" s="49"/>
      <c r="I14" s="214">
        <f>SUM(SEPTEMBER!$L$7:$O$7)</f>
        <v>0</v>
      </c>
      <c r="J14" s="213"/>
      <c r="K14" s="49"/>
    </row>
    <row r="15" spans="1:11" ht="15.6" customHeight="1" x14ac:dyDescent="0.2">
      <c r="A15" s="49"/>
      <c r="B15" s="49" t="s">
        <v>324</v>
      </c>
      <c r="C15" s="49" t="s">
        <v>294</v>
      </c>
      <c r="D15" s="49"/>
      <c r="E15" s="49"/>
      <c r="F15" s="49"/>
      <c r="G15" s="49"/>
      <c r="H15" s="49"/>
      <c r="I15" s="214">
        <f>SUM(SEPTEMBER!$Q$7:$R$7)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295</v>
      </c>
      <c r="D16" s="49"/>
      <c r="E16" s="49"/>
      <c r="F16" s="49"/>
      <c r="G16" s="49"/>
      <c r="H16" s="49"/>
      <c r="I16" s="215">
        <f>SUM(SEPTEMBER!$P$7)</f>
        <v>0</v>
      </c>
      <c r="J16" s="213"/>
      <c r="K16" s="49"/>
    </row>
    <row r="17" spans="1:11" ht="15.6" customHeight="1" thickBot="1" x14ac:dyDescent="0.25">
      <c r="A17" s="49"/>
      <c r="B17" s="198" t="s">
        <v>325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326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239</v>
      </c>
      <c r="K19" s="49"/>
    </row>
    <row r="20" spans="1:11" ht="15.6" customHeight="1" x14ac:dyDescent="0.2">
      <c r="A20" s="49" t="s">
        <v>327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297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328</v>
      </c>
      <c r="B22" s="49"/>
      <c r="C22" s="49"/>
      <c r="D22" s="49"/>
      <c r="E22" s="49"/>
      <c r="F22" s="49"/>
      <c r="G22" s="49"/>
      <c r="H22" s="210">
        <f>SUM(SEPTEMBER!$U$7)</f>
        <v>0</v>
      </c>
      <c r="I22" s="49"/>
      <c r="J22" s="213"/>
      <c r="K22" s="49"/>
    </row>
    <row r="23" spans="1:11" ht="15.6" customHeight="1" x14ac:dyDescent="0.2">
      <c r="A23" s="49" t="s">
        <v>329</v>
      </c>
      <c r="B23" s="49"/>
      <c r="C23" s="49"/>
      <c r="D23" s="49"/>
      <c r="E23" s="49"/>
      <c r="F23" s="49"/>
      <c r="G23" s="49"/>
      <c r="H23" s="218">
        <f>SUM(SEPTEMBER!$V$7)</f>
        <v>0</v>
      </c>
      <c r="I23" s="49"/>
      <c r="J23" s="213"/>
      <c r="K23" s="49"/>
    </row>
    <row r="24" spans="1:11" ht="15.6" customHeight="1" thickBot="1" x14ac:dyDescent="0.25">
      <c r="A24" s="49" t="s">
        <v>330</v>
      </c>
      <c r="B24" s="49"/>
      <c r="C24" s="49"/>
      <c r="D24" s="49"/>
      <c r="E24" s="49"/>
      <c r="F24" s="49"/>
      <c r="G24" s="49"/>
      <c r="H24" s="218">
        <f>SUM(SEPTEMBER!$W$7:'SEPTEMBER'!$X$7)</f>
        <v>0</v>
      </c>
      <c r="I24" s="49"/>
      <c r="J24" s="213"/>
      <c r="K24" s="49"/>
    </row>
    <row r="25" spans="1:11" ht="15.6" customHeight="1" thickBot="1" x14ac:dyDescent="0.25">
      <c r="A25" s="49" t="s">
        <v>331</v>
      </c>
      <c r="B25" s="49"/>
      <c r="C25" s="49"/>
      <c r="D25" s="49"/>
      <c r="E25" s="49"/>
      <c r="F25" s="49"/>
      <c r="G25" s="49"/>
      <c r="H25" s="215">
        <f>SUM(SEPTEMBER!$Y$7)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298</v>
      </c>
      <c r="B26" s="49"/>
      <c r="C26" s="49"/>
      <c r="D26" s="49"/>
      <c r="E26" s="49"/>
      <c r="F26" s="49"/>
      <c r="G26" s="49"/>
      <c r="H26" s="49"/>
      <c r="I26" s="214">
        <f>SUM(SEPTEMBER!$Z$7)</f>
        <v>0</v>
      </c>
      <c r="J26" s="213"/>
      <c r="K26" s="49"/>
    </row>
    <row r="27" spans="1:11" ht="15.6" customHeight="1" x14ac:dyDescent="0.2">
      <c r="A27" s="49" t="s">
        <v>299</v>
      </c>
      <c r="B27" s="49"/>
      <c r="C27" s="49"/>
      <c r="D27" s="49"/>
      <c r="E27" s="49"/>
      <c r="F27" s="49"/>
      <c r="G27" s="49"/>
      <c r="H27" s="49"/>
      <c r="I27" s="214">
        <f>SUM(SEPTEMBER!$AA$7)</f>
        <v>0</v>
      </c>
      <c r="J27" s="213"/>
      <c r="K27" s="49"/>
    </row>
    <row r="28" spans="1:11" ht="15.6" customHeight="1" x14ac:dyDescent="0.2">
      <c r="A28" s="49" t="s">
        <v>332</v>
      </c>
      <c r="B28" s="49"/>
      <c r="C28" s="49"/>
      <c r="D28" s="49"/>
      <c r="E28" s="49"/>
      <c r="F28" s="49"/>
      <c r="G28" s="49"/>
      <c r="H28" s="49"/>
      <c r="I28" s="214">
        <f>SUM(SEPTEMBER!$AB$7)</f>
        <v>0</v>
      </c>
      <c r="J28" s="213"/>
      <c r="K28" s="49"/>
    </row>
    <row r="29" spans="1:11" ht="15.6" customHeight="1" x14ac:dyDescent="0.2">
      <c r="A29" s="49" t="s">
        <v>333</v>
      </c>
      <c r="B29" s="49"/>
      <c r="C29" s="49"/>
      <c r="D29" s="49"/>
      <c r="E29" s="49"/>
      <c r="F29" s="49"/>
      <c r="G29" s="49"/>
      <c r="H29" s="49"/>
      <c r="I29" s="214">
        <f>SUM(SEPTEMBER!$AC$7)</f>
        <v>0</v>
      </c>
      <c r="J29" s="213"/>
      <c r="K29" s="49"/>
    </row>
    <row r="30" spans="1:11" ht="15.6" customHeight="1" x14ac:dyDescent="0.2">
      <c r="A30" s="49" t="s">
        <v>334</v>
      </c>
      <c r="B30" s="49"/>
      <c r="C30" s="49"/>
      <c r="D30" s="49"/>
      <c r="E30" s="49"/>
      <c r="F30" s="49"/>
      <c r="G30" s="49"/>
      <c r="H30" s="49"/>
      <c r="I30" s="214">
        <f>SUM(SEPTEMBER!$AD$7)</f>
        <v>0</v>
      </c>
      <c r="J30" s="213"/>
      <c r="K30" s="49"/>
    </row>
    <row r="31" spans="1:11" ht="15.6" customHeight="1" x14ac:dyDescent="0.2">
      <c r="A31" s="49" t="s">
        <v>335</v>
      </c>
      <c r="B31" s="49"/>
      <c r="C31" s="49"/>
      <c r="D31" s="49"/>
      <c r="E31" s="49"/>
      <c r="F31" s="49"/>
      <c r="G31" s="49"/>
      <c r="H31" s="49"/>
      <c r="I31" s="214">
        <f>SUM(SEPTEMBER!$AE$7)</f>
        <v>0</v>
      </c>
      <c r="J31" s="213"/>
      <c r="K31" s="49"/>
    </row>
    <row r="32" spans="1:11" ht="15.6" customHeight="1" x14ac:dyDescent="0.2">
      <c r="A32" s="49" t="s">
        <v>336</v>
      </c>
      <c r="B32" s="49"/>
      <c r="C32" s="49"/>
      <c r="D32" s="49"/>
      <c r="E32" s="49"/>
      <c r="F32" s="49"/>
      <c r="G32" s="49"/>
      <c r="H32" s="49"/>
      <c r="I32" s="214">
        <f>SUM(SEPTEMBER!$AF$7)</f>
        <v>0</v>
      </c>
      <c r="J32" s="213"/>
      <c r="K32" s="49"/>
    </row>
    <row r="33" spans="1:11" ht="15.6" customHeight="1" x14ac:dyDescent="0.2">
      <c r="A33" s="49" t="s">
        <v>337</v>
      </c>
      <c r="B33" s="49"/>
      <c r="C33" s="49"/>
      <c r="D33" s="49"/>
      <c r="E33" s="49"/>
      <c r="F33" s="49"/>
      <c r="G33" s="49"/>
      <c r="H33" s="49"/>
      <c r="I33" s="214">
        <f>SUM(SEPTEMBER!$AG$7)</f>
        <v>0</v>
      </c>
      <c r="J33" s="213"/>
      <c r="K33" s="49"/>
    </row>
    <row r="34" spans="1:11" ht="15.6" customHeight="1" x14ac:dyDescent="0.2">
      <c r="A34" s="49" t="s">
        <v>338</v>
      </c>
      <c r="B34" s="49"/>
      <c r="C34" s="49"/>
      <c r="D34" s="49"/>
      <c r="E34" s="49"/>
      <c r="F34" s="49"/>
      <c r="G34" s="49"/>
      <c r="H34" s="49"/>
      <c r="I34" s="214">
        <f>SUM(SEPTEMBER!$AH$7)</f>
        <v>0</v>
      </c>
      <c r="J34" s="213"/>
      <c r="K34" s="49"/>
    </row>
    <row r="35" spans="1:11" ht="15.6" customHeight="1" x14ac:dyDescent="0.2">
      <c r="A35" s="49" t="s">
        <v>338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339</v>
      </c>
      <c r="B36" s="49"/>
      <c r="C36" s="49"/>
      <c r="D36" s="49"/>
      <c r="E36" s="49"/>
      <c r="F36" s="49"/>
      <c r="G36" s="49"/>
      <c r="H36" s="49"/>
      <c r="I36" s="214">
        <f>SUM(SEPTEMBER!$AJ$7)</f>
        <v>0</v>
      </c>
      <c r="J36" s="213"/>
      <c r="K36" s="49"/>
    </row>
    <row r="37" spans="1:11" ht="15.6" customHeight="1" thickBot="1" x14ac:dyDescent="0.25">
      <c r="A37" s="49" t="s">
        <v>340</v>
      </c>
      <c r="B37" s="49"/>
      <c r="C37" s="49"/>
      <c r="D37" s="49"/>
      <c r="E37" s="49"/>
      <c r="F37" s="49"/>
      <c r="G37" s="49"/>
      <c r="H37" s="49"/>
      <c r="I37" s="215">
        <f>SUM(SEPTEMBER!$AK$7)</f>
        <v>0</v>
      </c>
      <c r="J37" s="213"/>
      <c r="K37" s="49"/>
    </row>
    <row r="38" spans="1:11" ht="15.6" customHeight="1" thickBot="1" x14ac:dyDescent="0.25">
      <c r="A38" s="221" t="s">
        <v>341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300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342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343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344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239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345</v>
      </c>
      <c r="E46" s="49"/>
      <c r="F46" s="49"/>
      <c r="G46" s="49"/>
      <c r="H46" s="188"/>
      <c r="I46" s="188"/>
      <c r="J46" s="224" t="s">
        <v>346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239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347</v>
      </c>
      <c r="B49" s="21"/>
      <c r="C49" s="21" t="s">
        <v>348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349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350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6Ks9WelXMi4mEyCLeVezZ5lDOJe95uOgZ0bfx0nIeeaf9xyJigqxjpKKJ3ZxTh3VeQvn9efA9HXeSExpu91S0Q==" saltValue="Z65EP+ERkmERT0vBvAXUd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M69"/>
  <sheetViews>
    <sheetView showGridLines="0" workbookViewId="0">
      <selection activeCell="J8" sqref="J8"/>
    </sheetView>
  </sheetViews>
  <sheetFormatPr defaultColWidth="8.85546875" defaultRowHeight="14.45" customHeight="1" x14ac:dyDescent="0.2"/>
  <cols>
    <col min="8" max="10" width="11.7109375" style="255" customWidth="1"/>
    <col min="11" max="13" width="9.140625" style="436"/>
  </cols>
  <sheetData>
    <row r="1" spans="1:13" s="225" customFormat="1" ht="14.45" customHeight="1" x14ac:dyDescent="0.2">
      <c r="A1" s="560" t="str">
        <f>JANUARY!G10</f>
        <v>UNITED STEELWORKERS - LOCAL UNION</v>
      </c>
      <c r="B1" s="560"/>
      <c r="C1" s="560"/>
      <c r="D1" s="560"/>
      <c r="E1" s="560"/>
      <c r="F1" s="560"/>
      <c r="G1" s="560"/>
      <c r="H1" s="560"/>
      <c r="I1" s="560"/>
      <c r="J1" s="560"/>
      <c r="K1" s="306"/>
      <c r="L1" s="306"/>
      <c r="M1" s="306"/>
    </row>
    <row r="2" spans="1:13" s="225" customFormat="1" ht="14.45" customHeight="1" x14ac:dyDescent="0.2">
      <c r="A2" s="560" t="s">
        <v>284</v>
      </c>
      <c r="B2" s="560"/>
      <c r="C2" s="560"/>
      <c r="D2" s="560"/>
      <c r="E2" s="560"/>
      <c r="F2" s="560"/>
      <c r="G2" s="560"/>
      <c r="H2" s="560"/>
      <c r="I2" s="560"/>
      <c r="J2" s="560"/>
      <c r="K2" s="306"/>
      <c r="L2" s="306"/>
      <c r="M2" s="306"/>
    </row>
    <row r="3" spans="1:13" s="225" customFormat="1" ht="14.45" customHeight="1" x14ac:dyDescent="0.2">
      <c r="B3" s="244"/>
      <c r="C3" s="244"/>
      <c r="D3" s="244"/>
      <c r="E3" s="244"/>
      <c r="F3" s="245" t="s">
        <v>368</v>
      </c>
      <c r="G3" s="246">
        <f>JANUARY!E11</f>
        <v>0</v>
      </c>
      <c r="H3" s="253"/>
      <c r="I3" s="253"/>
      <c r="J3" s="253"/>
      <c r="K3" s="306"/>
      <c r="L3" s="306"/>
      <c r="M3" s="306"/>
    </row>
    <row r="4" spans="1:13" s="225" customFormat="1" ht="14.45" customHeight="1" x14ac:dyDescent="0.2">
      <c r="A4" s="247"/>
      <c r="B4" s="247"/>
      <c r="C4" s="247"/>
      <c r="E4" s="248"/>
      <c r="F4" s="248" t="s">
        <v>285</v>
      </c>
      <c r="G4" s="537" t="s">
        <v>351</v>
      </c>
      <c r="H4" s="537"/>
      <c r="I4" s="537"/>
      <c r="J4" s="537"/>
      <c r="K4" s="306"/>
      <c r="L4" s="306"/>
      <c r="M4" s="306"/>
    </row>
    <row r="5" spans="1:13" ht="14.45" customHeight="1" x14ac:dyDescent="0.2">
      <c r="A5" s="49"/>
      <c r="B5" s="49"/>
      <c r="C5" s="49"/>
      <c r="D5" s="49"/>
      <c r="E5" s="561" t="s">
        <v>352</v>
      </c>
      <c r="F5" s="561"/>
      <c r="G5" s="49"/>
      <c r="H5" s="254"/>
      <c r="I5" s="254"/>
      <c r="J5" s="254"/>
    </row>
    <row r="6" spans="1:13" ht="14.45" customHeight="1" x14ac:dyDescent="0.2">
      <c r="A6" s="562" t="s">
        <v>288</v>
      </c>
      <c r="B6" s="562"/>
      <c r="C6" s="562"/>
      <c r="D6" s="562"/>
      <c r="E6" s="562"/>
      <c r="F6" s="562"/>
      <c r="G6" s="562"/>
      <c r="H6" s="562"/>
      <c r="I6" s="562"/>
      <c r="J6" s="562"/>
    </row>
    <row r="7" spans="1:13" ht="14.45" customHeight="1" thickBot="1" x14ac:dyDescent="0.25">
      <c r="A7" s="49"/>
      <c r="B7" s="49"/>
      <c r="C7" s="49"/>
      <c r="D7" s="49"/>
      <c r="E7" s="49"/>
      <c r="F7" s="49"/>
      <c r="G7" s="49"/>
      <c r="H7" s="254"/>
      <c r="I7" s="254"/>
      <c r="J7" s="254"/>
    </row>
    <row r="8" spans="1:13" ht="14.45" customHeight="1" x14ac:dyDescent="0.2">
      <c r="A8" s="225" t="s">
        <v>448</v>
      </c>
      <c r="B8" s="225"/>
      <c r="C8" s="225"/>
      <c r="D8" s="49"/>
      <c r="E8" s="49"/>
      <c r="F8" s="49"/>
      <c r="G8" s="49"/>
      <c r="H8" s="254"/>
      <c r="I8" s="254"/>
      <c r="J8" s="256">
        <f>JulRpt!J7</f>
        <v>0</v>
      </c>
    </row>
    <row r="9" spans="1:13" ht="14.45" customHeight="1" x14ac:dyDescent="0.2">
      <c r="A9" s="225" t="s">
        <v>289</v>
      </c>
      <c r="B9" s="225"/>
      <c r="C9" s="225"/>
      <c r="D9" s="49"/>
      <c r="E9" s="49"/>
      <c r="F9" s="49"/>
      <c r="G9" s="49"/>
      <c r="H9" s="254"/>
      <c r="I9" s="257"/>
      <c r="J9" s="258" t="s">
        <v>239</v>
      </c>
      <c r="K9" s="434" t="s">
        <v>353</v>
      </c>
      <c r="L9" s="434" t="s">
        <v>354</v>
      </c>
      <c r="M9" s="434" t="s">
        <v>355</v>
      </c>
    </row>
    <row r="10" spans="1:13" ht="14.45" customHeight="1" x14ac:dyDescent="0.2">
      <c r="A10" s="225" t="s">
        <v>449</v>
      </c>
      <c r="B10" s="225"/>
      <c r="C10" s="225"/>
      <c r="D10" s="49"/>
      <c r="E10" s="49"/>
      <c r="F10" s="49"/>
      <c r="G10" s="49"/>
      <c r="H10" s="254"/>
      <c r="I10" s="259">
        <f t="shared" ref="I10:I17" si="0">SUM(K10:M10)</f>
        <v>0</v>
      </c>
      <c r="J10" s="260"/>
      <c r="K10" s="435">
        <f>JulRpt!I9</f>
        <v>0</v>
      </c>
      <c r="L10" s="435">
        <f>AugRpt!I9</f>
        <v>0</v>
      </c>
      <c r="M10" s="435">
        <f>SepRpt!I9</f>
        <v>0</v>
      </c>
    </row>
    <row r="11" spans="1:13" ht="14.45" customHeight="1" x14ac:dyDescent="0.2">
      <c r="A11" s="225" t="s">
        <v>450</v>
      </c>
      <c r="B11" s="225"/>
      <c r="C11" s="225"/>
      <c r="D11" s="49"/>
      <c r="E11" s="49"/>
      <c r="F11" s="49"/>
      <c r="G11" s="49"/>
      <c r="H11" s="254"/>
      <c r="I11" s="261">
        <f t="shared" si="0"/>
        <v>0</v>
      </c>
      <c r="J11" s="260"/>
      <c r="K11" s="435">
        <f>JulRpt!I10</f>
        <v>0</v>
      </c>
      <c r="L11" s="435">
        <f>AugRpt!I10</f>
        <v>0</v>
      </c>
      <c r="M11" s="435">
        <f>SepRpt!I10</f>
        <v>0</v>
      </c>
    </row>
    <row r="12" spans="1:13" ht="14.45" customHeight="1" x14ac:dyDescent="0.2">
      <c r="A12" s="225" t="s">
        <v>451</v>
      </c>
      <c r="B12" s="225"/>
      <c r="C12" s="225"/>
      <c r="D12" s="49"/>
      <c r="E12" s="49"/>
      <c r="F12" s="49"/>
      <c r="G12" s="49"/>
      <c r="H12" s="254"/>
      <c r="I12" s="262">
        <f t="shared" si="0"/>
        <v>0</v>
      </c>
      <c r="J12" s="260"/>
      <c r="K12" s="435">
        <f>JulRpt!I11</f>
        <v>0</v>
      </c>
      <c r="L12" s="435">
        <f>AugRpt!I11</f>
        <v>0</v>
      </c>
      <c r="M12" s="435">
        <f>SepRpt!I11</f>
        <v>0</v>
      </c>
    </row>
    <row r="13" spans="1:13" ht="14.45" customHeight="1" x14ac:dyDescent="0.2">
      <c r="A13" s="225" t="s">
        <v>452</v>
      </c>
      <c r="B13" s="225"/>
      <c r="C13" s="225"/>
      <c r="D13" s="49"/>
      <c r="E13" s="49"/>
      <c r="F13" s="49"/>
      <c r="G13" s="49"/>
      <c r="H13" s="254"/>
      <c r="I13" s="262">
        <f t="shared" si="0"/>
        <v>0</v>
      </c>
      <c r="J13" s="260"/>
      <c r="K13" s="435">
        <f>JulRpt!I12</f>
        <v>0</v>
      </c>
      <c r="L13" s="435">
        <f>AugRpt!I12</f>
        <v>0</v>
      </c>
      <c r="M13" s="435">
        <f>SepRpt!I12</f>
        <v>0</v>
      </c>
    </row>
    <row r="14" spans="1:13" ht="14.45" customHeight="1" x14ac:dyDescent="0.2">
      <c r="A14" s="225" t="s">
        <v>453</v>
      </c>
      <c r="B14" s="225"/>
      <c r="C14" s="225"/>
      <c r="D14" s="49"/>
      <c r="E14" s="49"/>
      <c r="F14" s="49"/>
      <c r="G14" s="49"/>
      <c r="H14" s="254"/>
      <c r="I14" s="262">
        <f t="shared" si="0"/>
        <v>0</v>
      </c>
      <c r="J14" s="260"/>
      <c r="K14" s="435">
        <f>JulRpt!I13</f>
        <v>0</v>
      </c>
      <c r="L14" s="435">
        <f>AugRpt!I13</f>
        <v>0</v>
      </c>
      <c r="M14" s="435">
        <f>SepRpt!I13</f>
        <v>0</v>
      </c>
    </row>
    <row r="15" spans="1:13" ht="14.45" customHeight="1" x14ac:dyDescent="0.2">
      <c r="A15" s="225" t="s">
        <v>454</v>
      </c>
      <c r="B15" s="225"/>
      <c r="C15" s="225"/>
      <c r="D15" s="49"/>
      <c r="E15" s="49"/>
      <c r="F15" s="49"/>
      <c r="G15" s="49"/>
      <c r="H15" s="254"/>
      <c r="I15" s="262">
        <f t="shared" si="0"/>
        <v>0</v>
      </c>
      <c r="J15" s="260"/>
      <c r="K15" s="435">
        <f>JulRpt!I14</f>
        <v>0</v>
      </c>
      <c r="L15" s="435">
        <f>AugRpt!I14</f>
        <v>0</v>
      </c>
      <c r="M15" s="435">
        <f>SepRpt!I14</f>
        <v>0</v>
      </c>
    </row>
    <row r="16" spans="1:13" ht="14.45" customHeight="1" x14ac:dyDescent="0.2">
      <c r="A16" s="225"/>
      <c r="B16" s="225"/>
      <c r="C16" s="225" t="s">
        <v>455</v>
      </c>
      <c r="D16" s="49"/>
      <c r="E16" s="49"/>
      <c r="F16" s="49"/>
      <c r="G16" s="49"/>
      <c r="H16" s="254"/>
      <c r="I16" s="262">
        <f t="shared" si="0"/>
        <v>0</v>
      </c>
      <c r="J16" s="260"/>
      <c r="K16" s="435">
        <f>JulRpt!I15</f>
        <v>0</v>
      </c>
      <c r="L16" s="435">
        <f>AugRpt!I15</f>
        <v>0</v>
      </c>
      <c r="M16" s="435">
        <f>SepRpt!I15</f>
        <v>0</v>
      </c>
    </row>
    <row r="17" spans="1:13" ht="14.45" customHeight="1" thickBot="1" x14ac:dyDescent="0.25">
      <c r="A17" s="225"/>
      <c r="B17" s="225"/>
      <c r="C17" s="225" t="s">
        <v>456</v>
      </c>
      <c r="D17" s="49"/>
      <c r="E17" s="49"/>
      <c r="F17" s="49"/>
      <c r="G17" s="49"/>
      <c r="H17" s="254"/>
      <c r="I17" s="263">
        <f t="shared" si="0"/>
        <v>0</v>
      </c>
      <c r="J17" s="260"/>
      <c r="K17" s="435">
        <f>JulRpt!I16</f>
        <v>0</v>
      </c>
      <c r="L17" s="435">
        <f>AugRpt!I16</f>
        <v>0</v>
      </c>
      <c r="M17" s="435">
        <f>SepRpt!I16</f>
        <v>0</v>
      </c>
    </row>
    <row r="18" spans="1:13" ht="14.45" customHeight="1" x14ac:dyDescent="0.2">
      <c r="A18" s="225"/>
      <c r="B18" s="227" t="s">
        <v>457</v>
      </c>
      <c r="C18" s="225"/>
      <c r="D18" s="49"/>
      <c r="E18" s="49"/>
      <c r="F18" s="49"/>
      <c r="G18" s="49"/>
      <c r="H18" s="254"/>
      <c r="I18" s="254"/>
      <c r="J18" s="264">
        <f>SUM(I10:I17)</f>
        <v>0</v>
      </c>
      <c r="K18" s="436" t="s">
        <v>239</v>
      </c>
    </row>
    <row r="19" spans="1:13" ht="14.45" customHeight="1" thickBot="1" x14ac:dyDescent="0.25">
      <c r="A19" s="225"/>
      <c r="B19" s="227" t="s">
        <v>458</v>
      </c>
      <c r="C19" s="225"/>
      <c r="D19" s="49"/>
      <c r="E19" s="49"/>
      <c r="F19" s="49"/>
      <c r="G19" s="49"/>
      <c r="H19" s="254"/>
      <c r="I19" s="254"/>
      <c r="J19" s="265">
        <f>SUM(J8:J18)</f>
        <v>0</v>
      </c>
    </row>
    <row r="20" spans="1:13" ht="14.45" customHeight="1" x14ac:dyDescent="0.2">
      <c r="A20" s="225"/>
      <c r="B20" s="225"/>
      <c r="C20" s="225"/>
      <c r="D20" s="49"/>
      <c r="E20" s="49"/>
      <c r="F20" s="49"/>
      <c r="G20" s="49"/>
      <c r="H20" s="254"/>
      <c r="I20" s="254"/>
      <c r="J20" s="266"/>
    </row>
    <row r="21" spans="1:13" ht="14.45" customHeight="1" x14ac:dyDescent="0.2">
      <c r="A21" s="225"/>
      <c r="B21" s="225" t="s">
        <v>296</v>
      </c>
      <c r="C21" s="225"/>
      <c r="D21" s="49"/>
      <c r="E21" s="49"/>
      <c r="F21" s="49"/>
      <c r="G21" s="49"/>
      <c r="H21" s="254"/>
      <c r="I21" s="254"/>
      <c r="J21" s="260"/>
    </row>
    <row r="22" spans="1:13" ht="14.45" customHeight="1" x14ac:dyDescent="0.2">
      <c r="A22" s="225" t="s">
        <v>297</v>
      </c>
      <c r="B22" s="225"/>
      <c r="C22" s="225"/>
      <c r="D22" s="49"/>
      <c r="E22" s="49"/>
      <c r="F22" s="49"/>
      <c r="G22" s="49"/>
      <c r="H22" s="254"/>
      <c r="I22" s="254"/>
      <c r="J22" s="260"/>
      <c r="K22" s="434" t="s">
        <v>353</v>
      </c>
      <c r="L22" s="434" t="s">
        <v>354</v>
      </c>
      <c r="M22" s="434" t="s">
        <v>355</v>
      </c>
    </row>
    <row r="23" spans="1:13" ht="14.45" customHeight="1" x14ac:dyDescent="0.2">
      <c r="A23" s="225"/>
      <c r="B23" s="225" t="s">
        <v>459</v>
      </c>
      <c r="C23" s="225"/>
      <c r="D23" s="49"/>
      <c r="E23" s="49"/>
      <c r="F23" s="49"/>
      <c r="G23" s="49"/>
      <c r="H23" s="267">
        <f>SUM(K23:M23)</f>
        <v>0</v>
      </c>
      <c r="I23" s="254"/>
      <c r="J23" s="260"/>
      <c r="K23" s="435">
        <f>JulRpt!H22</f>
        <v>0</v>
      </c>
      <c r="L23" s="435">
        <f>AugRpt!H22</f>
        <v>0</v>
      </c>
      <c r="M23" s="435">
        <f>SepRpt!H22</f>
        <v>0</v>
      </c>
    </row>
    <row r="24" spans="1:13" ht="14.45" customHeight="1" x14ac:dyDescent="0.2">
      <c r="A24" s="225"/>
      <c r="B24" s="225" t="s">
        <v>460</v>
      </c>
      <c r="C24" s="225"/>
      <c r="D24" s="49"/>
      <c r="E24" s="49"/>
      <c r="F24" s="49"/>
      <c r="G24" s="49"/>
      <c r="H24" s="268">
        <f>SUM(K24:M24)</f>
        <v>0</v>
      </c>
      <c r="I24" s="254"/>
      <c r="J24" s="260"/>
      <c r="K24" s="435">
        <f>JulRpt!H23</f>
        <v>0</v>
      </c>
      <c r="L24" s="435">
        <f>AugRpt!H23</f>
        <v>0</v>
      </c>
      <c r="M24" s="435">
        <f>SepRpt!H23</f>
        <v>0</v>
      </c>
    </row>
    <row r="25" spans="1:13" ht="14.45" customHeight="1" x14ac:dyDescent="0.2">
      <c r="A25" s="225"/>
      <c r="B25" s="225" t="s">
        <v>461</v>
      </c>
      <c r="C25" s="225"/>
      <c r="D25" s="49"/>
      <c r="E25" s="49"/>
      <c r="F25" s="49"/>
      <c r="G25" s="49"/>
      <c r="H25" s="268">
        <f>SUM(K25:M25)</f>
        <v>0</v>
      </c>
      <c r="I25" s="254"/>
      <c r="J25" s="260"/>
      <c r="K25" s="435">
        <f>JulRpt!H24</f>
        <v>0</v>
      </c>
      <c r="L25" s="435">
        <f>AugRpt!H24</f>
        <v>0</v>
      </c>
      <c r="M25" s="435">
        <f>SepRpt!H24</f>
        <v>0</v>
      </c>
    </row>
    <row r="26" spans="1:13" ht="14.45" customHeight="1" thickBot="1" x14ac:dyDescent="0.25">
      <c r="A26" s="225"/>
      <c r="B26" s="225" t="s">
        <v>462</v>
      </c>
      <c r="C26" s="225"/>
      <c r="D26" s="49"/>
      <c r="E26" s="49"/>
      <c r="F26" s="49"/>
      <c r="G26" s="49"/>
      <c r="H26" s="269">
        <f>SUM(K26:M26)</f>
        <v>0</v>
      </c>
      <c r="I26" s="254"/>
      <c r="J26" s="260"/>
      <c r="K26" s="435">
        <f>JulRpt!H25</f>
        <v>0</v>
      </c>
      <c r="L26" s="435">
        <f>AugRpt!H25</f>
        <v>0</v>
      </c>
      <c r="M26" s="435">
        <f>SepRpt!H25</f>
        <v>0</v>
      </c>
    </row>
    <row r="27" spans="1:13" ht="14.45" customHeight="1" x14ac:dyDescent="0.2">
      <c r="A27" s="225"/>
      <c r="B27" s="227" t="s">
        <v>463</v>
      </c>
      <c r="C27" s="225"/>
      <c r="D27" s="49"/>
      <c r="E27" s="49"/>
      <c r="F27" s="49"/>
      <c r="G27" s="49"/>
      <c r="H27" s="254"/>
      <c r="I27" s="270">
        <f>SUM(H23:H26)</f>
        <v>0</v>
      </c>
      <c r="J27" s="260"/>
      <c r="K27" s="434" t="s">
        <v>353</v>
      </c>
      <c r="L27" s="434" t="s">
        <v>354</v>
      </c>
      <c r="M27" s="434" t="s">
        <v>355</v>
      </c>
    </row>
    <row r="28" spans="1:13" ht="14.45" customHeight="1" x14ac:dyDescent="0.2">
      <c r="A28" s="225" t="s">
        <v>464</v>
      </c>
      <c r="B28" s="225"/>
      <c r="C28" s="225"/>
      <c r="D28" s="49"/>
      <c r="E28" s="49"/>
      <c r="F28" s="49"/>
      <c r="G28" s="49"/>
      <c r="H28" s="254"/>
      <c r="I28" s="271">
        <f t="shared" ref="I28:I39" si="1">SUM(K28:M28)</f>
        <v>0</v>
      </c>
      <c r="J28" s="260"/>
      <c r="K28" s="435">
        <f>JulRpt!I26</f>
        <v>0</v>
      </c>
      <c r="L28" s="435">
        <f>AugRpt!I26</f>
        <v>0</v>
      </c>
      <c r="M28" s="435">
        <f>SepRpt!I26</f>
        <v>0</v>
      </c>
    </row>
    <row r="29" spans="1:13" ht="14.45" customHeight="1" x14ac:dyDescent="0.2">
      <c r="A29" s="225" t="s">
        <v>465</v>
      </c>
      <c r="B29" s="225"/>
      <c r="C29" s="225"/>
      <c r="D29" s="49"/>
      <c r="E29" s="49"/>
      <c r="F29" s="49"/>
      <c r="G29" s="49"/>
      <c r="H29" s="254"/>
      <c r="I29" s="271">
        <f t="shared" si="1"/>
        <v>0</v>
      </c>
      <c r="J29" s="260"/>
      <c r="K29" s="435">
        <f>JulRpt!I27</f>
        <v>0</v>
      </c>
      <c r="L29" s="435">
        <f>AugRpt!I27</f>
        <v>0</v>
      </c>
      <c r="M29" s="435">
        <f>SepRpt!I27</f>
        <v>0</v>
      </c>
    </row>
    <row r="30" spans="1:13" ht="14.45" customHeight="1" x14ac:dyDescent="0.2">
      <c r="A30" s="225" t="s">
        <v>466</v>
      </c>
      <c r="B30" s="225"/>
      <c r="C30" s="225"/>
      <c r="D30" s="49"/>
      <c r="E30" s="49"/>
      <c r="F30" s="49"/>
      <c r="G30" s="49"/>
      <c r="H30" s="254"/>
      <c r="I30" s="271">
        <f t="shared" si="1"/>
        <v>0</v>
      </c>
      <c r="J30" s="260"/>
      <c r="K30" s="435">
        <f>JulRpt!I28</f>
        <v>0</v>
      </c>
      <c r="L30" s="435">
        <f>AugRpt!I28</f>
        <v>0</v>
      </c>
      <c r="M30" s="435">
        <f>SepRpt!I28</f>
        <v>0</v>
      </c>
    </row>
    <row r="31" spans="1:13" ht="14.45" customHeight="1" x14ac:dyDescent="0.2">
      <c r="A31" s="225" t="s">
        <v>467</v>
      </c>
      <c r="B31" s="225"/>
      <c r="C31" s="225"/>
      <c r="D31" s="49"/>
      <c r="E31" s="49"/>
      <c r="F31" s="49"/>
      <c r="G31" s="49"/>
      <c r="H31" s="254"/>
      <c r="I31" s="271">
        <f t="shared" si="1"/>
        <v>0</v>
      </c>
      <c r="J31" s="260"/>
      <c r="K31" s="435">
        <f>JulRpt!I29</f>
        <v>0</v>
      </c>
      <c r="L31" s="435">
        <f>AugRpt!I29</f>
        <v>0</v>
      </c>
      <c r="M31" s="435">
        <f>SepRpt!I29</f>
        <v>0</v>
      </c>
    </row>
    <row r="32" spans="1:13" ht="14.45" customHeight="1" x14ac:dyDescent="0.2">
      <c r="A32" s="225" t="s">
        <v>468</v>
      </c>
      <c r="B32" s="225"/>
      <c r="C32" s="225"/>
      <c r="D32" s="49"/>
      <c r="E32" s="49"/>
      <c r="F32" s="49"/>
      <c r="G32" s="49"/>
      <c r="H32" s="254"/>
      <c r="I32" s="271">
        <f t="shared" si="1"/>
        <v>0</v>
      </c>
      <c r="J32" s="260"/>
      <c r="K32" s="435">
        <f>JulRpt!I30</f>
        <v>0</v>
      </c>
      <c r="L32" s="435">
        <f>AugRpt!I30</f>
        <v>0</v>
      </c>
      <c r="M32" s="435">
        <f>SepRpt!I30</f>
        <v>0</v>
      </c>
    </row>
    <row r="33" spans="1:13" ht="14.45" customHeight="1" x14ac:dyDescent="0.2">
      <c r="A33" s="225" t="s">
        <v>469</v>
      </c>
      <c r="B33" s="225"/>
      <c r="C33" s="225"/>
      <c r="D33" s="49"/>
      <c r="E33" s="49"/>
      <c r="F33" s="49"/>
      <c r="G33" s="49"/>
      <c r="H33" s="254"/>
      <c r="I33" s="271">
        <f t="shared" si="1"/>
        <v>0</v>
      </c>
      <c r="J33" s="260"/>
      <c r="K33" s="435">
        <f>JulRpt!I31</f>
        <v>0</v>
      </c>
      <c r="L33" s="435">
        <f>AugRpt!I31</f>
        <v>0</v>
      </c>
      <c r="M33" s="435">
        <f>SepRpt!I31</f>
        <v>0</v>
      </c>
    </row>
    <row r="34" spans="1:13" ht="14.45" customHeight="1" x14ac:dyDescent="0.2">
      <c r="A34" s="225" t="s">
        <v>470</v>
      </c>
      <c r="B34" s="225"/>
      <c r="C34" s="225"/>
      <c r="D34" s="49"/>
      <c r="E34" s="49"/>
      <c r="F34" s="49"/>
      <c r="G34" s="49"/>
      <c r="H34" s="254"/>
      <c r="I34" s="271">
        <f t="shared" si="1"/>
        <v>0</v>
      </c>
      <c r="J34" s="260"/>
      <c r="K34" s="435">
        <f>JulRpt!I32</f>
        <v>0</v>
      </c>
      <c r="L34" s="435">
        <f>AugRpt!I32</f>
        <v>0</v>
      </c>
      <c r="M34" s="435">
        <f>SepRpt!I32</f>
        <v>0</v>
      </c>
    </row>
    <row r="35" spans="1:13" ht="14.45" customHeight="1" x14ac:dyDescent="0.2">
      <c r="A35" s="225" t="s">
        <v>471</v>
      </c>
      <c r="B35" s="225"/>
      <c r="C35" s="225"/>
      <c r="D35" s="49"/>
      <c r="E35" s="49"/>
      <c r="F35" s="49"/>
      <c r="G35" s="49"/>
      <c r="H35" s="254"/>
      <c r="I35" s="271">
        <f t="shared" si="1"/>
        <v>0</v>
      </c>
      <c r="J35" s="260"/>
      <c r="K35" s="435">
        <f>JulRpt!I33</f>
        <v>0</v>
      </c>
      <c r="L35" s="435">
        <f>AugRpt!I33</f>
        <v>0</v>
      </c>
      <c r="M35" s="435">
        <f>SepRpt!I33</f>
        <v>0</v>
      </c>
    </row>
    <row r="36" spans="1:13" ht="14.45" customHeight="1" x14ac:dyDescent="0.2">
      <c r="A36" s="225" t="s">
        <v>472</v>
      </c>
      <c r="B36" s="225"/>
      <c r="C36" s="225"/>
      <c r="D36" s="49"/>
      <c r="E36" s="49"/>
      <c r="F36" s="49"/>
      <c r="G36" s="49"/>
      <c r="H36" s="254"/>
      <c r="I36" s="271">
        <f t="shared" si="1"/>
        <v>0</v>
      </c>
      <c r="J36" s="260"/>
      <c r="K36" s="435">
        <f>JulRpt!I34</f>
        <v>0</v>
      </c>
      <c r="L36" s="435">
        <f>AugRpt!I34</f>
        <v>0</v>
      </c>
      <c r="M36" s="435">
        <f>SepRpt!I34</f>
        <v>0</v>
      </c>
    </row>
    <row r="37" spans="1:13" ht="14.45" customHeight="1" x14ac:dyDescent="0.2">
      <c r="A37" s="225" t="s">
        <v>472</v>
      </c>
      <c r="B37" s="225"/>
      <c r="C37" s="225"/>
      <c r="D37" s="49"/>
      <c r="E37" s="49"/>
      <c r="F37" s="49"/>
      <c r="G37" s="49"/>
      <c r="H37" s="254"/>
      <c r="I37" s="271">
        <f t="shared" si="1"/>
        <v>0</v>
      </c>
      <c r="J37" s="260"/>
      <c r="K37" s="435">
        <f>JulRpt!I35</f>
        <v>0</v>
      </c>
      <c r="L37" s="435">
        <f>AugRpt!I35</f>
        <v>0</v>
      </c>
      <c r="M37" s="435">
        <f>SepRpt!I35</f>
        <v>0</v>
      </c>
    </row>
    <row r="38" spans="1:13" ht="14.45" customHeight="1" x14ac:dyDescent="0.2">
      <c r="A38" s="225" t="s">
        <v>473</v>
      </c>
      <c r="B38" s="225"/>
      <c r="C38" s="225"/>
      <c r="D38" s="49"/>
      <c r="E38" s="49"/>
      <c r="F38" s="197"/>
      <c r="G38" s="49"/>
      <c r="H38" s="254"/>
      <c r="I38" s="271">
        <f t="shared" si="1"/>
        <v>0</v>
      </c>
      <c r="J38" s="260"/>
      <c r="K38" s="435">
        <f>JulRpt!I36</f>
        <v>0</v>
      </c>
      <c r="L38" s="435">
        <f>AugRpt!I36</f>
        <v>0</v>
      </c>
      <c r="M38" s="435">
        <f>SepRpt!I36</f>
        <v>0</v>
      </c>
    </row>
    <row r="39" spans="1:13" ht="14.45" customHeight="1" thickBot="1" x14ac:dyDescent="0.25">
      <c r="A39" s="225" t="s">
        <v>474</v>
      </c>
      <c r="B39" s="225"/>
      <c r="C39" s="225"/>
      <c r="D39" s="49"/>
      <c r="E39" s="49"/>
      <c r="F39" s="49"/>
      <c r="G39" s="49"/>
      <c r="H39" s="254"/>
      <c r="I39" s="263">
        <f t="shared" si="1"/>
        <v>0</v>
      </c>
      <c r="J39" s="260"/>
      <c r="K39" s="435">
        <f>JulRpt!I37</f>
        <v>0</v>
      </c>
      <c r="L39" s="435">
        <f>AugRpt!I37</f>
        <v>0</v>
      </c>
      <c r="M39" s="435">
        <f>SepRpt!I37</f>
        <v>0</v>
      </c>
    </row>
    <row r="40" spans="1:13" ht="14.45" customHeight="1" thickBot="1" x14ac:dyDescent="0.25">
      <c r="A40" s="225"/>
      <c r="B40" s="225"/>
      <c r="C40" s="225"/>
      <c r="D40" s="49"/>
      <c r="E40" s="49"/>
      <c r="F40" s="49"/>
      <c r="G40" s="49"/>
      <c r="H40" s="254"/>
      <c r="I40" s="254"/>
      <c r="J40" s="272"/>
    </row>
    <row r="41" spans="1:13" ht="14.45" customHeight="1" thickTop="1" x14ac:dyDescent="0.2">
      <c r="A41" s="225"/>
      <c r="B41" s="227" t="s">
        <v>475</v>
      </c>
      <c r="C41" s="225"/>
      <c r="D41" s="49"/>
      <c r="E41" s="49"/>
      <c r="F41" s="49"/>
      <c r="G41" s="49"/>
      <c r="H41" s="254"/>
      <c r="I41" s="254"/>
      <c r="J41" s="273">
        <f>SUM(I27:I39)</f>
        <v>0</v>
      </c>
    </row>
    <row r="42" spans="1:13" ht="14.45" customHeight="1" thickBot="1" x14ac:dyDescent="0.25">
      <c r="A42" s="227" t="s">
        <v>476</v>
      </c>
      <c r="B42" s="225"/>
      <c r="C42" s="225"/>
      <c r="D42" s="49"/>
      <c r="E42" s="49"/>
      <c r="F42" s="49"/>
      <c r="G42" s="49"/>
      <c r="H42" s="254"/>
      <c r="I42" s="254"/>
      <c r="J42" s="274">
        <f>SUM(J19-J41)</f>
        <v>0</v>
      </c>
      <c r="K42" s="436" t="s">
        <v>239</v>
      </c>
    </row>
    <row r="43" spans="1:13" ht="14.45" customHeight="1" thickTop="1" x14ac:dyDescent="0.2">
      <c r="A43" s="49"/>
      <c r="B43" s="49"/>
      <c r="C43" s="49"/>
      <c r="D43" s="49"/>
      <c r="E43" s="49"/>
      <c r="F43" s="49"/>
      <c r="G43" s="49"/>
      <c r="H43" s="254"/>
      <c r="I43" s="254"/>
      <c r="J43" s="275"/>
    </row>
    <row r="44" spans="1:13" ht="14.45" customHeight="1" x14ac:dyDescent="0.2">
      <c r="A44" s="563" t="s">
        <v>301</v>
      </c>
      <c r="B44" s="563"/>
      <c r="C44" s="563"/>
      <c r="D44" s="563"/>
      <c r="E44" s="563"/>
      <c r="F44" s="563"/>
      <c r="G44" s="563"/>
      <c r="H44" s="563"/>
      <c r="I44" s="563"/>
      <c r="J44" s="563"/>
    </row>
    <row r="45" spans="1:13" ht="14.45" customHeight="1" x14ac:dyDescent="0.2">
      <c r="A45" s="49"/>
      <c r="B45" s="49"/>
      <c r="C45" s="49"/>
      <c r="D45" s="49"/>
      <c r="E45" s="49"/>
      <c r="F45" s="49"/>
      <c r="G45" s="49"/>
      <c r="H45" s="254"/>
      <c r="I45" s="254"/>
      <c r="J45" s="254"/>
    </row>
    <row r="46" spans="1:13" ht="14.45" customHeight="1" x14ac:dyDescent="0.2">
      <c r="A46" s="49" t="s">
        <v>302</v>
      </c>
      <c r="B46" s="49"/>
      <c r="C46" s="371" t="s">
        <v>424</v>
      </c>
      <c r="D46" s="49" t="s">
        <v>303</v>
      </c>
      <c r="E46" s="49"/>
      <c r="F46" s="550">
        <f>SEPTEMBER!$O$481</f>
        <v>0</v>
      </c>
      <c r="G46" s="551"/>
      <c r="H46" s="254"/>
      <c r="I46" s="254"/>
      <c r="J46" s="254"/>
    </row>
    <row r="47" spans="1:13" ht="14.45" customHeight="1" x14ac:dyDescent="0.2">
      <c r="A47" s="49" t="s">
        <v>304</v>
      </c>
      <c r="B47" s="49"/>
      <c r="C47" s="49"/>
      <c r="D47" s="49"/>
      <c r="E47" s="49"/>
      <c r="F47" s="552">
        <f>SEPTEMBER!O482</f>
        <v>0</v>
      </c>
      <c r="G47" s="553"/>
      <c r="H47" s="254"/>
      <c r="I47" s="254"/>
      <c r="J47" s="254"/>
    </row>
    <row r="48" spans="1:13" ht="14.45" customHeight="1" x14ac:dyDescent="0.2">
      <c r="A48" s="49" t="s">
        <v>305</v>
      </c>
      <c r="B48" s="49"/>
      <c r="C48" s="49"/>
      <c r="D48" s="49"/>
      <c r="E48" s="49"/>
      <c r="F48" s="554">
        <f>SUM(F46:F47)</f>
        <v>0</v>
      </c>
      <c r="G48" s="555"/>
      <c r="H48" s="254"/>
      <c r="I48" s="254"/>
      <c r="J48" s="254"/>
    </row>
    <row r="49" spans="1:10" ht="14.45" customHeight="1" x14ac:dyDescent="0.2">
      <c r="A49" s="49" t="s">
        <v>306</v>
      </c>
      <c r="B49" s="49"/>
      <c r="C49" s="49"/>
      <c r="D49" s="49"/>
      <c r="E49" s="49"/>
      <c r="F49" s="556">
        <f>SEPTEMBER!$O$483</f>
        <v>0</v>
      </c>
      <c r="G49" s="557"/>
      <c r="H49" s="254"/>
      <c r="I49" s="254"/>
      <c r="J49" s="254"/>
    </row>
    <row r="50" spans="1:10" ht="14.45" customHeight="1" x14ac:dyDescent="0.2">
      <c r="A50" s="49"/>
      <c r="B50" s="49"/>
      <c r="C50" s="49"/>
      <c r="D50" s="49" t="s">
        <v>307</v>
      </c>
      <c r="E50" s="49"/>
      <c r="F50" s="200"/>
      <c r="G50" s="200"/>
      <c r="H50" s="540">
        <f>SUM(F48)-SUM(F49)</f>
        <v>0</v>
      </c>
      <c r="I50" s="541"/>
      <c r="J50" s="542"/>
    </row>
    <row r="51" spans="1:10" ht="14.45" customHeight="1" x14ac:dyDescent="0.2">
      <c r="A51" s="49"/>
      <c r="B51" s="49"/>
      <c r="C51" s="49"/>
      <c r="D51" s="49" t="s">
        <v>308</v>
      </c>
      <c r="E51" s="49"/>
      <c r="F51" s="49"/>
      <c r="G51" s="49"/>
      <c r="H51" s="543">
        <f>SEPTEMBER!$U$479</f>
        <v>0</v>
      </c>
      <c r="I51" s="544"/>
      <c r="J51" s="545"/>
    </row>
    <row r="52" spans="1:10" ht="14.45" customHeight="1" x14ac:dyDescent="0.2">
      <c r="A52" s="49"/>
      <c r="B52" s="49"/>
      <c r="C52" s="49"/>
      <c r="D52" s="49" t="s">
        <v>309</v>
      </c>
      <c r="E52" s="49"/>
      <c r="F52" s="49"/>
      <c r="G52" s="49"/>
      <c r="H52" s="543">
        <f>SEPTEMBER!$U$489+SEPTEMBER!$U$499+SEPTEMBER!$U$509+SEPTEMBER!$Z$479+SEPTEMBER!$Z$489+SEPTEMBER!$Z$499+SEPTEMBER!$Z$509+SEPTEMBER!AE479+SEPTEMBER!AE489+SEPTEMBER!AE499+SEPTEMBER!AE509</f>
        <v>0</v>
      </c>
      <c r="I52" s="544"/>
      <c r="J52" s="545"/>
    </row>
    <row r="53" spans="1:10" ht="14.45" customHeight="1" x14ac:dyDescent="0.2">
      <c r="A53" s="49"/>
      <c r="B53" s="49"/>
      <c r="C53" s="49"/>
      <c r="D53" s="198" t="s">
        <v>310</v>
      </c>
      <c r="E53" s="49"/>
      <c r="F53" s="49"/>
      <c r="G53" s="49"/>
      <c r="H53" s="546">
        <f>SUM(H50:J52)</f>
        <v>0</v>
      </c>
      <c r="I53" s="547"/>
      <c r="J53" s="548"/>
    </row>
    <row r="54" spans="1:10" ht="14.45" customHeight="1" x14ac:dyDescent="0.2">
      <c r="A54" s="201"/>
      <c r="B54" s="202" t="s">
        <v>479</v>
      </c>
      <c r="C54" s="201"/>
      <c r="D54" s="201"/>
      <c r="E54" s="201"/>
      <c r="F54" s="201"/>
      <c r="G54" s="201"/>
      <c r="H54" s="565" t="s">
        <v>311</v>
      </c>
      <c r="I54" s="565"/>
      <c r="J54" s="565"/>
    </row>
    <row r="55" spans="1:10" ht="14.45" customHeight="1" x14ac:dyDescent="0.2">
      <c r="A55" s="563" t="s">
        <v>312</v>
      </c>
      <c r="B55" s="563"/>
      <c r="C55" s="563"/>
      <c r="D55" s="563"/>
      <c r="E55" s="563"/>
      <c r="F55" s="563"/>
      <c r="G55" s="563"/>
      <c r="H55" s="563"/>
      <c r="I55" s="563"/>
      <c r="J55" s="563"/>
    </row>
    <row r="56" spans="1:10" ht="14.45" customHeight="1" x14ac:dyDescent="0.2">
      <c r="A56" s="564"/>
      <c r="B56" s="564"/>
      <c r="C56" s="564"/>
      <c r="D56" s="564"/>
      <c r="E56" s="564"/>
      <c r="F56" s="564"/>
      <c r="G56" s="564"/>
      <c r="H56" s="564"/>
      <c r="I56" s="564"/>
      <c r="J56" s="564"/>
    </row>
    <row r="57" spans="1:10" ht="14.45" customHeight="1" x14ac:dyDescent="0.2">
      <c r="A57" s="564"/>
      <c r="B57" s="564"/>
      <c r="C57" s="564"/>
      <c r="D57" s="564"/>
      <c r="E57" s="564"/>
      <c r="F57" s="564"/>
      <c r="G57" s="564"/>
      <c r="H57" s="564"/>
      <c r="I57" s="564"/>
      <c r="J57" s="564"/>
    </row>
    <row r="58" spans="1:10" ht="14.45" customHeight="1" x14ac:dyDescent="0.2">
      <c r="A58" s="564"/>
      <c r="B58" s="564"/>
      <c r="C58" s="564"/>
      <c r="D58" s="564"/>
      <c r="E58" s="564"/>
      <c r="F58" s="564"/>
      <c r="G58" s="564"/>
      <c r="H58" s="564"/>
      <c r="I58" s="564"/>
      <c r="J58" s="564"/>
    </row>
    <row r="59" spans="1:10" ht="14.45" customHeight="1" x14ac:dyDescent="0.2">
      <c r="A59" s="564"/>
      <c r="B59" s="564"/>
      <c r="C59" s="564"/>
      <c r="D59" s="564"/>
      <c r="E59" s="564"/>
      <c r="F59" s="564"/>
      <c r="G59" s="564"/>
      <c r="H59" s="564"/>
      <c r="I59" s="564"/>
      <c r="J59" s="564"/>
    </row>
    <row r="60" spans="1:10" ht="14.45" customHeight="1" thickBot="1" x14ac:dyDescent="0.25">
      <c r="A60" s="203"/>
      <c r="B60" s="203"/>
      <c r="C60" s="203"/>
      <c r="D60" s="203"/>
      <c r="E60" s="203"/>
      <c r="F60" s="203"/>
      <c r="G60" s="203"/>
      <c r="H60" s="276"/>
      <c r="I60" s="276"/>
      <c r="J60" s="276"/>
    </row>
    <row r="61" spans="1:10" ht="14.45" customHeight="1" x14ac:dyDescent="0.2">
      <c r="A61" s="567" t="s">
        <v>313</v>
      </c>
      <c r="B61" s="567"/>
      <c r="C61" s="567"/>
      <c r="D61" s="567"/>
      <c r="E61" s="567"/>
      <c r="F61" s="567"/>
      <c r="G61" s="567"/>
      <c r="H61" s="567"/>
      <c r="I61" s="567"/>
      <c r="J61" s="567"/>
    </row>
    <row r="62" spans="1:10" ht="14.45" customHeight="1" x14ac:dyDescent="0.2">
      <c r="A62" s="49"/>
      <c r="B62" s="49"/>
      <c r="C62" s="49"/>
      <c r="D62" s="49"/>
      <c r="E62" s="49"/>
      <c r="F62" s="49"/>
      <c r="G62" s="49"/>
      <c r="H62" s="254"/>
      <c r="I62" s="254"/>
      <c r="J62" s="254"/>
    </row>
    <row r="63" spans="1:10" ht="14.45" customHeight="1" x14ac:dyDescent="0.2">
      <c r="A63" s="566"/>
      <c r="B63" s="566"/>
      <c r="C63" s="566"/>
      <c r="D63" s="204" t="s">
        <v>314</v>
      </c>
      <c r="E63" s="49"/>
      <c r="F63" s="49"/>
      <c r="G63" s="566"/>
      <c r="H63" s="566"/>
      <c r="I63" s="566"/>
      <c r="J63" s="277" t="s">
        <v>314</v>
      </c>
    </row>
    <row r="64" spans="1:10" ht="14.45" customHeight="1" x14ac:dyDescent="0.2">
      <c r="A64" s="49"/>
      <c r="B64" s="49"/>
      <c r="C64" s="49"/>
      <c r="D64" s="49"/>
      <c r="E64" s="49"/>
      <c r="F64" s="49"/>
      <c r="G64" s="49"/>
      <c r="H64" s="254"/>
      <c r="I64" s="254"/>
      <c r="J64" s="254"/>
    </row>
    <row r="65" spans="1:10" ht="14.45" customHeight="1" x14ac:dyDescent="0.2">
      <c r="A65" s="566"/>
      <c r="B65" s="566"/>
      <c r="C65" s="566"/>
      <c r="D65" s="205" t="s">
        <v>19</v>
      </c>
      <c r="E65" s="49"/>
      <c r="F65" s="49"/>
      <c r="G65" s="566"/>
      <c r="H65" s="566"/>
      <c r="I65" s="566"/>
      <c r="J65" s="277" t="s">
        <v>314</v>
      </c>
    </row>
    <row r="66" spans="1:10" ht="14.45" customHeight="1" thickBot="1" x14ac:dyDescent="0.25">
      <c r="A66" s="206"/>
      <c r="B66" s="206"/>
      <c r="C66" s="206"/>
      <c r="D66" s="206"/>
      <c r="E66" s="206"/>
      <c r="F66" s="206"/>
      <c r="G66" s="206"/>
      <c r="H66" s="278"/>
      <c r="I66" s="278"/>
      <c r="J66" s="278"/>
    </row>
    <row r="67" spans="1:10" ht="14.45" customHeight="1" x14ac:dyDescent="0.2">
      <c r="A67" s="49"/>
      <c r="B67" s="49"/>
      <c r="C67" s="49"/>
      <c r="D67" s="49"/>
      <c r="E67" s="49"/>
      <c r="F67" s="49"/>
      <c r="G67" s="49"/>
      <c r="H67" s="254"/>
      <c r="I67" s="254"/>
      <c r="J67" s="279" t="s">
        <v>447</v>
      </c>
    </row>
    <row r="68" spans="1:10" ht="14.45" customHeight="1" x14ac:dyDescent="0.2">
      <c r="A68" s="98" t="s">
        <v>315</v>
      </c>
    </row>
    <row r="69" spans="1:10" ht="14.45" customHeight="1" x14ac:dyDescent="0.2">
      <c r="A69" s="98" t="s">
        <v>316</v>
      </c>
      <c r="B69" s="98"/>
      <c r="C69" s="98"/>
      <c r="D69" s="98"/>
      <c r="E69" s="98"/>
      <c r="F69" s="98"/>
    </row>
  </sheetData>
  <sheetProtection algorithmName="SHA-512" hashValue="ghwI5nRS7SQcdvazm3Q5Mzvs2/CqTvH+o0szQ+vOdLa4PQqkdSDHtuNW021IDuMvUDAWyZGZxsc4oi34MgtZzA==" saltValue="azqjIyKNo7V7lsaaG8Ectw==" spinCount="100000" sheet="1" objects="1" scenarios="1" formatColumns="0" formatRows="0"/>
  <mergeCells count="25">
    <mergeCell ref="A63:C63"/>
    <mergeCell ref="G63:I63"/>
    <mergeCell ref="G65:I65"/>
    <mergeCell ref="A65:C65"/>
    <mergeCell ref="A61:J61"/>
    <mergeCell ref="A44:J44"/>
    <mergeCell ref="F46:G46"/>
    <mergeCell ref="F47:G47"/>
    <mergeCell ref="F48:G48"/>
    <mergeCell ref="F49:G49"/>
    <mergeCell ref="H50:J50"/>
    <mergeCell ref="H51:J51"/>
    <mergeCell ref="H52:J52"/>
    <mergeCell ref="H53:J53"/>
    <mergeCell ref="H54:J54"/>
    <mergeCell ref="A55:J55"/>
    <mergeCell ref="A56:J56"/>
    <mergeCell ref="A57:J57"/>
    <mergeCell ref="A58:J58"/>
    <mergeCell ref="A59:J59"/>
    <mergeCell ref="A1:J1"/>
    <mergeCell ref="A2:J2"/>
    <mergeCell ref="G4:J4"/>
    <mergeCell ref="E5:F5"/>
    <mergeCell ref="A6:J6"/>
  </mergeCells>
  <printOptions horizontalCentered="1" verticalCentered="1"/>
  <pageMargins left="0" right="0" top="0" bottom="0" header="0.3" footer="0.3"/>
  <pageSetup paperSize="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481</v>
      </c>
      <c r="O4" s="78" t="s">
        <v>484</v>
      </c>
      <c r="P4" s="182"/>
      <c r="Q4" s="71" t="s">
        <v>272</v>
      </c>
      <c r="R4" s="73" t="s">
        <v>273</v>
      </c>
      <c r="S4" s="96"/>
      <c r="T4" s="475"/>
      <c r="U4" s="515" t="s">
        <v>265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205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203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241</v>
      </c>
      <c r="J5" s="71" t="s">
        <v>21</v>
      </c>
      <c r="K5" s="73" t="s">
        <v>22</v>
      </c>
      <c r="L5" s="71" t="s">
        <v>235</v>
      </c>
      <c r="M5" s="71" t="s">
        <v>236</v>
      </c>
      <c r="N5" s="71" t="s">
        <v>482</v>
      </c>
      <c r="O5" s="78" t="s">
        <v>483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261</v>
      </c>
      <c r="AA5" s="71" t="s">
        <v>137</v>
      </c>
      <c r="AB5" s="71" t="s">
        <v>204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206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238</v>
      </c>
      <c r="O6" s="85" t="s">
        <v>238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OCTOBER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SEPTEMBER!G10</f>
        <v>UNITED STEELWORKERS - LOCAL UNION</v>
      </c>
      <c r="H10" s="483" t="str">
        <f>JANUARY!G10</f>
        <v>UNITED STEELWORKERS - LOCAL UNION</v>
      </c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444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173</v>
      </c>
      <c r="D11" s="150" t="s">
        <v>240</v>
      </c>
      <c r="E11" s="29">
        <f>SEPTEMBER!E11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OCTOBER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264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481</v>
      </c>
      <c r="O18" s="109" t="s">
        <v>484</v>
      </c>
      <c r="P18" s="173"/>
      <c r="Q18" s="112" t="s">
        <v>272</v>
      </c>
      <c r="R18" s="170" t="s">
        <v>273</v>
      </c>
      <c r="S18" s="111"/>
      <c r="T18" s="70"/>
      <c r="U18" s="480" t="s">
        <v>265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205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241</v>
      </c>
      <c r="J19" s="92" t="s">
        <v>21</v>
      </c>
      <c r="K19" s="91" t="s">
        <v>22</v>
      </c>
      <c r="L19" s="112" t="s">
        <v>235</v>
      </c>
      <c r="M19" s="112" t="s">
        <v>236</v>
      </c>
      <c r="N19" s="112" t="s">
        <v>482</v>
      </c>
      <c r="O19" s="109" t="s">
        <v>483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261</v>
      </c>
      <c r="AA19" s="92" t="s">
        <v>137</v>
      </c>
      <c r="AB19" s="92" t="s">
        <v>204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206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238</v>
      </c>
      <c r="O20" s="116" t="s">
        <v>238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OCTOBER</v>
      </c>
      <c r="H21" s="34" t="s">
        <v>58</v>
      </c>
      <c r="I21" s="35"/>
      <c r="J21" s="339">
        <f>SEPTEMBER!E2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SEPTEMBER!G10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OCTOBER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OCTOBER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239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264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481</v>
      </c>
      <c r="O64" s="109" t="s">
        <v>484</v>
      </c>
      <c r="P64" s="173"/>
      <c r="Q64" s="112" t="s">
        <v>272</v>
      </c>
      <c r="R64" s="170" t="s">
        <v>273</v>
      </c>
      <c r="S64" s="111"/>
      <c r="T64" s="70"/>
      <c r="U64" s="480" t="s">
        <v>265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205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241</v>
      </c>
      <c r="J65" s="92" t="s">
        <v>21</v>
      </c>
      <c r="K65" s="91" t="s">
        <v>22</v>
      </c>
      <c r="L65" s="112" t="s">
        <v>235</v>
      </c>
      <c r="M65" s="112" t="s">
        <v>236</v>
      </c>
      <c r="N65" s="112" t="s">
        <v>482</v>
      </c>
      <c r="O65" s="109" t="s">
        <v>483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261</v>
      </c>
      <c r="AA65" s="92" t="s">
        <v>137</v>
      </c>
      <c r="AB65" s="92" t="s">
        <v>204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206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238</v>
      </c>
      <c r="O66" s="116" t="s">
        <v>238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OCTOBER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SEPTEMBER!G56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OCTOBER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OCTOBER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264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481</v>
      </c>
      <c r="O110" s="109" t="s">
        <v>484</v>
      </c>
      <c r="P110" s="173"/>
      <c r="Q110" s="112" t="s">
        <v>272</v>
      </c>
      <c r="R110" s="170" t="s">
        <v>273</v>
      </c>
      <c r="S110" s="111"/>
      <c r="T110" s="70"/>
      <c r="U110" s="480" t="s">
        <v>265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205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241</v>
      </c>
      <c r="J111" s="92" t="s">
        <v>21</v>
      </c>
      <c r="K111" s="91" t="s">
        <v>22</v>
      </c>
      <c r="L111" s="112" t="s">
        <v>235</v>
      </c>
      <c r="M111" s="112" t="s">
        <v>236</v>
      </c>
      <c r="N111" s="112" t="s">
        <v>482</v>
      </c>
      <c r="O111" s="109" t="s">
        <v>483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261</v>
      </c>
      <c r="AA111" s="92" t="s">
        <v>137</v>
      </c>
      <c r="AB111" s="92" t="s">
        <v>204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206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238</v>
      </c>
      <c r="O112" s="116" t="s">
        <v>238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OCTOBER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SEPTEMBER!G102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OCTOBER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OCTOBER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264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481</v>
      </c>
      <c r="O156" s="109" t="s">
        <v>484</v>
      </c>
      <c r="P156" s="173"/>
      <c r="Q156" s="112" t="s">
        <v>272</v>
      </c>
      <c r="R156" s="170" t="s">
        <v>273</v>
      </c>
      <c r="S156" s="111"/>
      <c r="T156" s="70"/>
      <c r="U156" s="480" t="s">
        <v>265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205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241</v>
      </c>
      <c r="J157" s="92" t="s">
        <v>21</v>
      </c>
      <c r="K157" s="91" t="s">
        <v>22</v>
      </c>
      <c r="L157" s="112" t="s">
        <v>235</v>
      </c>
      <c r="M157" s="112" t="s">
        <v>236</v>
      </c>
      <c r="N157" s="112" t="s">
        <v>482</v>
      </c>
      <c r="O157" s="109" t="s">
        <v>483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261</v>
      </c>
      <c r="AA157" s="92" t="s">
        <v>137</v>
      </c>
      <c r="AB157" s="92" t="s">
        <v>204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206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238</v>
      </c>
      <c r="O158" s="116" t="s">
        <v>238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OCTOBER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SEPTEMBER!G148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OCTOBER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OCTOBER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264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481</v>
      </c>
      <c r="O202" s="109" t="s">
        <v>484</v>
      </c>
      <c r="P202" s="173"/>
      <c r="Q202" s="112" t="s">
        <v>272</v>
      </c>
      <c r="R202" s="170" t="s">
        <v>273</v>
      </c>
      <c r="S202" s="111"/>
      <c r="T202" s="70"/>
      <c r="U202" s="480" t="s">
        <v>265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205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241</v>
      </c>
      <c r="J203" s="92" t="s">
        <v>21</v>
      </c>
      <c r="K203" s="91" t="s">
        <v>22</v>
      </c>
      <c r="L203" s="112" t="s">
        <v>235</v>
      </c>
      <c r="M203" s="112" t="s">
        <v>236</v>
      </c>
      <c r="N203" s="112" t="s">
        <v>482</v>
      </c>
      <c r="O203" s="109" t="s">
        <v>483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261</v>
      </c>
      <c r="AA203" s="92" t="s">
        <v>137</v>
      </c>
      <c r="AB203" s="92" t="s">
        <v>204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206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238</v>
      </c>
      <c r="O204" s="116" t="s">
        <v>238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OCTOBER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SEPTEMBER!G194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OCTOBER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OCTOBER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239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264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481</v>
      </c>
      <c r="O248" s="109" t="s">
        <v>484</v>
      </c>
      <c r="P248" s="173"/>
      <c r="Q248" s="112" t="s">
        <v>272</v>
      </c>
      <c r="R248" s="170" t="s">
        <v>273</v>
      </c>
      <c r="S248" s="111"/>
      <c r="T248" s="70"/>
      <c r="U248" s="480" t="s">
        <v>265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205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241</v>
      </c>
      <c r="J249" s="92" t="s">
        <v>21</v>
      </c>
      <c r="K249" s="91" t="s">
        <v>22</v>
      </c>
      <c r="L249" s="112" t="s">
        <v>235</v>
      </c>
      <c r="M249" s="112" t="s">
        <v>236</v>
      </c>
      <c r="N249" s="112" t="s">
        <v>482</v>
      </c>
      <c r="O249" s="109" t="s">
        <v>483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261</v>
      </c>
      <c r="AA249" s="92" t="s">
        <v>137</v>
      </c>
      <c r="AB249" s="92" t="s">
        <v>204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206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238</v>
      </c>
      <c r="O250" s="116" t="s">
        <v>238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OCTOBER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SEPTEMBER!G240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OCTOBER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OCTOBER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264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481</v>
      </c>
      <c r="O294" s="109" t="s">
        <v>484</v>
      </c>
      <c r="P294" s="173"/>
      <c r="Q294" s="112" t="s">
        <v>272</v>
      </c>
      <c r="R294" s="170" t="s">
        <v>273</v>
      </c>
      <c r="S294" s="111"/>
      <c r="T294" s="70"/>
      <c r="U294" s="480" t="s">
        <v>265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205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241</v>
      </c>
      <c r="J295" s="92" t="s">
        <v>21</v>
      </c>
      <c r="K295" s="91" t="s">
        <v>22</v>
      </c>
      <c r="L295" s="112" t="s">
        <v>235</v>
      </c>
      <c r="M295" s="112" t="s">
        <v>236</v>
      </c>
      <c r="N295" s="112" t="s">
        <v>482</v>
      </c>
      <c r="O295" s="109" t="s">
        <v>483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261</v>
      </c>
      <c r="AA295" s="92" t="s">
        <v>137</v>
      </c>
      <c r="AB295" s="92" t="s">
        <v>204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206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238</v>
      </c>
      <c r="O296" s="116" t="s">
        <v>238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OCTOBER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SEPTEMBER!G286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OCTOBER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OCTOBER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264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481</v>
      </c>
      <c r="O340" s="109" t="s">
        <v>484</v>
      </c>
      <c r="P340" s="173"/>
      <c r="Q340" s="112" t="s">
        <v>272</v>
      </c>
      <c r="R340" s="170" t="s">
        <v>273</v>
      </c>
      <c r="S340" s="111"/>
      <c r="T340" s="70"/>
      <c r="U340" s="480" t="s">
        <v>265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205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241</v>
      </c>
      <c r="J341" s="92" t="s">
        <v>21</v>
      </c>
      <c r="K341" s="91" t="s">
        <v>22</v>
      </c>
      <c r="L341" s="112" t="s">
        <v>235</v>
      </c>
      <c r="M341" s="112" t="s">
        <v>236</v>
      </c>
      <c r="N341" s="112" t="s">
        <v>482</v>
      </c>
      <c r="O341" s="109" t="s">
        <v>483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261</v>
      </c>
      <c r="AA341" s="92" t="s">
        <v>137</v>
      </c>
      <c r="AB341" s="92" t="s">
        <v>204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206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238</v>
      </c>
      <c r="O342" s="116" t="s">
        <v>238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OCTOBER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SEPTEMBER!G332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OCTOBER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OCTOBER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264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481</v>
      </c>
      <c r="O386" s="109" t="s">
        <v>484</v>
      </c>
      <c r="P386" s="173"/>
      <c r="Q386" s="112" t="s">
        <v>272</v>
      </c>
      <c r="R386" s="170" t="s">
        <v>273</v>
      </c>
      <c r="S386" s="111"/>
      <c r="T386" s="70"/>
      <c r="U386" s="480" t="s">
        <v>265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205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241</v>
      </c>
      <c r="J387" s="92" t="s">
        <v>21</v>
      </c>
      <c r="K387" s="91" t="s">
        <v>22</v>
      </c>
      <c r="L387" s="112" t="s">
        <v>235</v>
      </c>
      <c r="M387" s="112" t="s">
        <v>236</v>
      </c>
      <c r="N387" s="112" t="s">
        <v>482</v>
      </c>
      <c r="O387" s="109" t="s">
        <v>483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261</v>
      </c>
      <c r="AA387" s="92" t="s">
        <v>137</v>
      </c>
      <c r="AB387" s="92" t="s">
        <v>204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206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238</v>
      </c>
      <c r="O388" s="116" t="s">
        <v>238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OCTOBER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SEPTEMBER!G378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OCTOBER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OCTOBER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264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481</v>
      </c>
      <c r="O432" s="109" t="s">
        <v>484</v>
      </c>
      <c r="P432" s="173"/>
      <c r="Q432" s="112" t="s">
        <v>272</v>
      </c>
      <c r="R432" s="170" t="s">
        <v>273</v>
      </c>
      <c r="S432" s="111"/>
      <c r="T432" s="70"/>
      <c r="U432" s="480" t="s">
        <v>265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205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241</v>
      </c>
      <c r="J433" s="92" t="s">
        <v>21</v>
      </c>
      <c r="K433" s="91" t="s">
        <v>22</v>
      </c>
      <c r="L433" s="112" t="s">
        <v>235</v>
      </c>
      <c r="M433" s="112" t="s">
        <v>236</v>
      </c>
      <c r="N433" s="112" t="s">
        <v>482</v>
      </c>
      <c r="O433" s="109" t="s">
        <v>483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261</v>
      </c>
      <c r="AA433" s="92" t="s">
        <v>137</v>
      </c>
      <c r="AB433" s="92" t="s">
        <v>204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206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238</v>
      </c>
      <c r="O434" s="116" t="s">
        <v>238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OCTOBER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125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256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173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477</v>
      </c>
      <c r="U471" s="531"/>
      <c r="V471" s="531"/>
      <c r="W471" s="532"/>
      <c r="X471" s="392"/>
      <c r="Y471" s="530" t="s">
        <v>477</v>
      </c>
      <c r="Z471" s="531"/>
      <c r="AA471" s="531"/>
      <c r="AB471" s="532"/>
      <c r="AC471" s="393"/>
      <c r="AD471" s="530" t="s">
        <v>477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257</v>
      </c>
      <c r="C472" s="57" t="s">
        <v>130</v>
      </c>
      <c r="D472" s="57" t="s">
        <v>257</v>
      </c>
      <c r="E472" s="57" t="s">
        <v>130</v>
      </c>
      <c r="F472" s="57" t="s">
        <v>257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246</v>
      </c>
      <c r="U472" s="526">
        <f>SEPTEMBER!U472</f>
        <v>0</v>
      </c>
      <c r="V472" s="526"/>
      <c r="W472" s="527"/>
      <c r="X472" s="392"/>
      <c r="Y472" s="394" t="s">
        <v>242</v>
      </c>
      <c r="Z472" s="526">
        <f>SEPTEMBER!Z472</f>
        <v>0</v>
      </c>
      <c r="AA472" s="526"/>
      <c r="AB472" s="527"/>
      <c r="AC472" s="393"/>
      <c r="AD472" s="394" t="s">
        <v>383</v>
      </c>
      <c r="AE472" s="526">
        <f>SEPTEMBER!AE472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174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207</v>
      </c>
      <c r="U473" s="526">
        <f>SEPTEMBER!U473</f>
        <v>0</v>
      </c>
      <c r="V473" s="526"/>
      <c r="W473" s="527"/>
      <c r="X473" s="392"/>
      <c r="Y473" s="394" t="s">
        <v>207</v>
      </c>
      <c r="Z473" s="526">
        <f>SEPTEMBER!Z473</f>
        <v>0</v>
      </c>
      <c r="AA473" s="526"/>
      <c r="AB473" s="527"/>
      <c r="AC473" s="393"/>
      <c r="AD473" s="394" t="s">
        <v>207</v>
      </c>
      <c r="AE473" s="526">
        <f>SEPTEMBER!AE473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263</v>
      </c>
      <c r="U474" s="526">
        <f>SEPTEMBER!U474</f>
        <v>0</v>
      </c>
      <c r="V474" s="526"/>
      <c r="W474" s="527"/>
      <c r="X474" s="392"/>
      <c r="Y474" s="394" t="s">
        <v>263</v>
      </c>
      <c r="Z474" s="526">
        <f>SEPTEMBER!Z474</f>
        <v>0</v>
      </c>
      <c r="AA474" s="526"/>
      <c r="AB474" s="527"/>
      <c r="AC474" s="393"/>
      <c r="AD474" s="394" t="s">
        <v>263</v>
      </c>
      <c r="AE474" s="526">
        <f>SEPTEMBER!AE474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208</v>
      </c>
      <c r="U475" s="528">
        <f>SEPTEMBER!U479</f>
        <v>0</v>
      </c>
      <c r="V475" s="528"/>
      <c r="W475" s="395"/>
      <c r="X475" s="392"/>
      <c r="Y475" s="394" t="s">
        <v>208</v>
      </c>
      <c r="Z475" s="528">
        <f>SEPTEMBER!Z479</f>
        <v>0</v>
      </c>
      <c r="AA475" s="528"/>
      <c r="AB475" s="395"/>
      <c r="AC475" s="393"/>
      <c r="AD475" s="394" t="s">
        <v>208</v>
      </c>
      <c r="AE475" s="528">
        <f>SEPTEMBER!AE479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209</v>
      </c>
      <c r="U476" s="529">
        <v>0</v>
      </c>
      <c r="V476" s="529"/>
      <c r="W476" s="395"/>
      <c r="X476" s="392"/>
      <c r="Y476" s="394" t="s">
        <v>209</v>
      </c>
      <c r="Z476" s="529">
        <v>0</v>
      </c>
      <c r="AA476" s="529"/>
      <c r="AB476" s="395"/>
      <c r="AC476" s="393"/>
      <c r="AD476" s="394" t="s">
        <v>209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210</v>
      </c>
      <c r="U477" s="529">
        <v>0</v>
      </c>
      <c r="V477" s="529"/>
      <c r="W477" s="395"/>
      <c r="X477" s="392"/>
      <c r="Y477" s="394" t="s">
        <v>210</v>
      </c>
      <c r="Z477" s="529">
        <v>0</v>
      </c>
      <c r="AA477" s="529"/>
      <c r="AB477" s="395"/>
      <c r="AC477" s="393"/>
      <c r="AD477" s="394" t="s">
        <v>210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175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211</v>
      </c>
      <c r="U478" s="529">
        <v>0</v>
      </c>
      <c r="V478" s="529"/>
      <c r="W478" s="395"/>
      <c r="X478" s="392"/>
      <c r="Y478" s="394" t="s">
        <v>211</v>
      </c>
      <c r="Z478" s="529">
        <v>0</v>
      </c>
      <c r="AA478" s="529"/>
      <c r="AB478" s="395"/>
      <c r="AC478" s="393"/>
      <c r="AD478" s="394" t="s">
        <v>211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227</v>
      </c>
      <c r="U479" s="528">
        <f>U475+U476+U477-U478</f>
        <v>0</v>
      </c>
      <c r="V479" s="528"/>
      <c r="W479" s="395"/>
      <c r="X479" s="392"/>
      <c r="Y479" s="394" t="s">
        <v>227</v>
      </c>
      <c r="Z479" s="528">
        <f>Z475+Z476+Z477-Z478</f>
        <v>0</v>
      </c>
      <c r="AA479" s="528"/>
      <c r="AB479" s="395"/>
      <c r="AC479" s="393"/>
      <c r="AD479" s="394" t="s">
        <v>227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176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283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247</v>
      </c>
      <c r="U482" s="526">
        <f>SEPTEMBER!U482</f>
        <v>0</v>
      </c>
      <c r="V482" s="526"/>
      <c r="W482" s="527"/>
      <c r="X482" s="392"/>
      <c r="Y482" s="394" t="s">
        <v>243</v>
      </c>
      <c r="Z482" s="526">
        <f>SEPTEMBER!Z482</f>
        <v>0</v>
      </c>
      <c r="AA482" s="526"/>
      <c r="AB482" s="527"/>
      <c r="AC482" s="393"/>
      <c r="AD482" s="394" t="s">
        <v>384</v>
      </c>
      <c r="AE482" s="526">
        <f>SEPTEMBER!AE482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266</v>
      </c>
      <c r="L483" s="486"/>
      <c r="M483" s="486"/>
      <c r="N483" s="486"/>
      <c r="O483" s="489">
        <f>H514</f>
        <v>0</v>
      </c>
      <c r="P483" s="489"/>
      <c r="Q483" s="131"/>
      <c r="R483" s="59" t="s">
        <v>234</v>
      </c>
      <c r="S483" s="59"/>
      <c r="T483" s="394" t="s">
        <v>207</v>
      </c>
      <c r="U483" s="526">
        <f>SEPTEMBER!U483</f>
        <v>0</v>
      </c>
      <c r="V483" s="526"/>
      <c r="W483" s="527"/>
      <c r="X483" s="392"/>
      <c r="Y483" s="394" t="s">
        <v>207</v>
      </c>
      <c r="Z483" s="526">
        <f>SEPTEMBER!Z483</f>
        <v>0</v>
      </c>
      <c r="AA483" s="526"/>
      <c r="AB483" s="527"/>
      <c r="AC483" s="398"/>
      <c r="AD483" s="394" t="s">
        <v>207</v>
      </c>
      <c r="AE483" s="526">
        <f>SEPTEMBER!AE483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263</v>
      </c>
      <c r="U484" s="526">
        <f>SEPTEMBER!U484</f>
        <v>0</v>
      </c>
      <c r="V484" s="526"/>
      <c r="W484" s="527"/>
      <c r="X484" s="392"/>
      <c r="Y484" s="394" t="s">
        <v>263</v>
      </c>
      <c r="Z484" s="526">
        <f>SEPTEMBER!Z484</f>
        <v>0</v>
      </c>
      <c r="AA484" s="526"/>
      <c r="AB484" s="527"/>
      <c r="AC484" s="399"/>
      <c r="AD484" s="394" t="s">
        <v>263</v>
      </c>
      <c r="AE484" s="526">
        <f>SEPTEMBER!AE484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411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208</v>
      </c>
      <c r="U485" s="528">
        <f>SEPTEMBER!U489</f>
        <v>0</v>
      </c>
      <c r="V485" s="528"/>
      <c r="W485" s="395"/>
      <c r="X485" s="392"/>
      <c r="Y485" s="394" t="s">
        <v>208</v>
      </c>
      <c r="Z485" s="528">
        <f>SEPTEMBER!Z489</f>
        <v>0</v>
      </c>
      <c r="AA485" s="528"/>
      <c r="AB485" s="395"/>
      <c r="AC485" s="393"/>
      <c r="AD485" s="394" t="s">
        <v>208</v>
      </c>
      <c r="AE485" s="528">
        <f>SEPTEMBER!AE489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209</v>
      </c>
      <c r="U486" s="529">
        <v>0</v>
      </c>
      <c r="V486" s="529"/>
      <c r="W486" s="395"/>
      <c r="X486" s="392"/>
      <c r="Y486" s="394" t="s">
        <v>209</v>
      </c>
      <c r="Z486" s="529">
        <v>0</v>
      </c>
      <c r="AA486" s="529"/>
      <c r="AB486" s="395"/>
      <c r="AC486" s="393"/>
      <c r="AD486" s="394" t="s">
        <v>209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210</v>
      </c>
      <c r="U487" s="529">
        <v>0</v>
      </c>
      <c r="V487" s="529"/>
      <c r="W487" s="395"/>
      <c r="X487" s="392"/>
      <c r="Y487" s="394" t="s">
        <v>210</v>
      </c>
      <c r="Z487" s="529">
        <v>0</v>
      </c>
      <c r="AA487" s="529"/>
      <c r="AB487" s="395"/>
      <c r="AC487" s="392"/>
      <c r="AD487" s="394" t="s">
        <v>210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211</v>
      </c>
      <c r="U488" s="529">
        <v>0</v>
      </c>
      <c r="V488" s="529"/>
      <c r="W488" s="395"/>
      <c r="X488" s="392"/>
      <c r="Y488" s="394" t="s">
        <v>211</v>
      </c>
      <c r="Z488" s="529">
        <v>0</v>
      </c>
      <c r="AA488" s="529"/>
      <c r="AB488" s="395"/>
      <c r="AC488" s="392"/>
      <c r="AD488" s="394" t="s">
        <v>211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10/31</v>
      </c>
      <c r="U489" s="528">
        <f>U485+U486+U487-U488</f>
        <v>0</v>
      </c>
      <c r="V489" s="528"/>
      <c r="W489" s="395"/>
      <c r="X489" s="392"/>
      <c r="Y489" s="394" t="str">
        <f>Y479</f>
        <v>AS OF 10/31</v>
      </c>
      <c r="Z489" s="528">
        <f>Z485+Z486+Z487-Z488</f>
        <v>0</v>
      </c>
      <c r="AA489" s="528"/>
      <c r="AB489" s="395"/>
      <c r="AC489" s="392"/>
      <c r="AD489" s="394" t="str">
        <f>AD479</f>
        <v>AS OF 10/31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248</v>
      </c>
      <c r="U492" s="526">
        <f>SEPTEMBER!U492</f>
        <v>0</v>
      </c>
      <c r="V492" s="526"/>
      <c r="W492" s="527"/>
      <c r="X492" s="392"/>
      <c r="Y492" s="394" t="s">
        <v>244</v>
      </c>
      <c r="Z492" s="526">
        <f>SEPTEMBER!Z492</f>
        <v>0</v>
      </c>
      <c r="AA492" s="526"/>
      <c r="AB492" s="527"/>
      <c r="AC492" s="393"/>
      <c r="AD492" s="394" t="s">
        <v>385</v>
      </c>
      <c r="AE492" s="526">
        <f>SEPTEMBER!AE492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207</v>
      </c>
      <c r="U493" s="526">
        <f>SEPTEMBER!U493</f>
        <v>0</v>
      </c>
      <c r="V493" s="526"/>
      <c r="W493" s="527"/>
      <c r="X493" s="392"/>
      <c r="Y493" s="394" t="s">
        <v>207</v>
      </c>
      <c r="Z493" s="526">
        <f>SEPTEMBER!Z493</f>
        <v>0</v>
      </c>
      <c r="AA493" s="526"/>
      <c r="AB493" s="527"/>
      <c r="AC493" s="398"/>
      <c r="AD493" s="394" t="s">
        <v>207</v>
      </c>
      <c r="AE493" s="526">
        <f>SEPTEMBER!AE493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263</v>
      </c>
      <c r="U494" s="526">
        <f>SEPTEMBER!U494</f>
        <v>0</v>
      </c>
      <c r="V494" s="526"/>
      <c r="W494" s="527"/>
      <c r="X494" s="392"/>
      <c r="Y494" s="394" t="s">
        <v>263</v>
      </c>
      <c r="Z494" s="526">
        <f>SEPTEMBER!Z494</f>
        <v>0</v>
      </c>
      <c r="AA494" s="526"/>
      <c r="AB494" s="527"/>
      <c r="AC494" s="399"/>
      <c r="AD494" s="394" t="s">
        <v>263</v>
      </c>
      <c r="AE494" s="526">
        <f>SEPTEMBER!AE494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208</v>
      </c>
      <c r="U495" s="528">
        <f>SEPTEMBER!U499</f>
        <v>0</v>
      </c>
      <c r="V495" s="528"/>
      <c r="W495" s="395"/>
      <c r="X495" s="392"/>
      <c r="Y495" s="394" t="s">
        <v>208</v>
      </c>
      <c r="Z495" s="528">
        <f>SEPTEMBER!Z499</f>
        <v>0</v>
      </c>
      <c r="AA495" s="528"/>
      <c r="AB495" s="395"/>
      <c r="AC495" s="392"/>
      <c r="AD495" s="394" t="s">
        <v>208</v>
      </c>
      <c r="AE495" s="528">
        <f>SEPTEMBER!AE499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209</v>
      </c>
      <c r="U496" s="529">
        <v>0</v>
      </c>
      <c r="V496" s="529"/>
      <c r="W496" s="395"/>
      <c r="X496" s="392"/>
      <c r="Y496" s="394" t="s">
        <v>209</v>
      </c>
      <c r="Z496" s="529">
        <v>0</v>
      </c>
      <c r="AA496" s="529"/>
      <c r="AB496" s="395"/>
      <c r="AC496" s="392"/>
      <c r="AD496" s="394" t="s">
        <v>209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210</v>
      </c>
      <c r="U497" s="529">
        <v>0</v>
      </c>
      <c r="V497" s="529"/>
      <c r="W497" s="395"/>
      <c r="X497" s="392"/>
      <c r="Y497" s="394" t="s">
        <v>210</v>
      </c>
      <c r="Z497" s="529">
        <v>0</v>
      </c>
      <c r="AA497" s="529"/>
      <c r="AB497" s="395"/>
      <c r="AC497" s="392"/>
      <c r="AD497" s="394" t="s">
        <v>210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211</v>
      </c>
      <c r="U498" s="529">
        <v>0</v>
      </c>
      <c r="V498" s="529"/>
      <c r="W498" s="395"/>
      <c r="X498" s="392"/>
      <c r="Y498" s="394" t="s">
        <v>211</v>
      </c>
      <c r="Z498" s="529">
        <v>0</v>
      </c>
      <c r="AA498" s="529"/>
      <c r="AB498" s="395"/>
      <c r="AC498" s="392"/>
      <c r="AD498" s="394" t="s">
        <v>211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10/31</v>
      </c>
      <c r="U499" s="528">
        <f>U495+U496+U497-U498</f>
        <v>0</v>
      </c>
      <c r="V499" s="528"/>
      <c r="W499" s="395"/>
      <c r="X499" s="392"/>
      <c r="Y499" s="394" t="str">
        <f>Y489</f>
        <v>AS OF 10/31</v>
      </c>
      <c r="Z499" s="528">
        <f>Z495+Z496+Z497-Z498</f>
        <v>0</v>
      </c>
      <c r="AA499" s="528"/>
      <c r="AB499" s="395"/>
      <c r="AC499" s="392"/>
      <c r="AD499" s="394" t="str">
        <f>AD489</f>
        <v>AS OF 10/31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249</v>
      </c>
      <c r="U502" s="526">
        <f>SEPTEMBER!U502</f>
        <v>0</v>
      </c>
      <c r="V502" s="526"/>
      <c r="W502" s="527"/>
      <c r="X502" s="392"/>
      <c r="Y502" s="394" t="s">
        <v>245</v>
      </c>
      <c r="Z502" s="526">
        <f>SEPTEMBER!Z502</f>
        <v>0</v>
      </c>
      <c r="AA502" s="526"/>
      <c r="AB502" s="527"/>
      <c r="AC502" s="393"/>
      <c r="AD502" s="394" t="s">
        <v>432</v>
      </c>
      <c r="AE502" s="526">
        <f>SEPTEMBER!AE502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207</v>
      </c>
      <c r="U503" s="526">
        <f>SEPTEMBER!U503</f>
        <v>0</v>
      </c>
      <c r="V503" s="526"/>
      <c r="W503" s="527"/>
      <c r="X503" s="392"/>
      <c r="Y503" s="394" t="s">
        <v>207</v>
      </c>
      <c r="Z503" s="526">
        <f>SEPTEMBER!Z503</f>
        <v>0</v>
      </c>
      <c r="AA503" s="526"/>
      <c r="AB503" s="527"/>
      <c r="AC503" s="398"/>
      <c r="AD503" s="394" t="s">
        <v>207</v>
      </c>
      <c r="AE503" s="526">
        <f>SEPTEMBER!AE503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263</v>
      </c>
      <c r="U504" s="526">
        <f>SEPTEMBER!U504</f>
        <v>0</v>
      </c>
      <c r="V504" s="526"/>
      <c r="W504" s="527"/>
      <c r="X504" s="392"/>
      <c r="Y504" s="394" t="s">
        <v>263</v>
      </c>
      <c r="Z504" s="526">
        <f>SEPTEMBER!Z504</f>
        <v>0</v>
      </c>
      <c r="AA504" s="526"/>
      <c r="AB504" s="527"/>
      <c r="AC504" s="399"/>
      <c r="AD504" s="394" t="s">
        <v>263</v>
      </c>
      <c r="AE504" s="526">
        <f>SEPTEMBER!AE504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208</v>
      </c>
      <c r="U505" s="528">
        <f>SEPTEMBER!U509</f>
        <v>0</v>
      </c>
      <c r="V505" s="528"/>
      <c r="W505" s="395"/>
      <c r="X505" s="392"/>
      <c r="Y505" s="394" t="s">
        <v>208</v>
      </c>
      <c r="Z505" s="528">
        <f>SEPTEMBER!Z509</f>
        <v>0</v>
      </c>
      <c r="AA505" s="528"/>
      <c r="AB505" s="395"/>
      <c r="AC505" s="392"/>
      <c r="AD505" s="394" t="s">
        <v>208</v>
      </c>
      <c r="AE505" s="528">
        <f>SEPTEMBER!AE509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209</v>
      </c>
      <c r="U506" s="529">
        <v>0</v>
      </c>
      <c r="V506" s="529"/>
      <c r="W506" s="395"/>
      <c r="X506" s="392"/>
      <c r="Y506" s="394" t="s">
        <v>209</v>
      </c>
      <c r="Z506" s="529">
        <v>0</v>
      </c>
      <c r="AA506" s="529"/>
      <c r="AB506" s="395"/>
      <c r="AC506" s="392"/>
      <c r="AD506" s="394" t="s">
        <v>209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210</v>
      </c>
      <c r="U507" s="529">
        <v>0</v>
      </c>
      <c r="V507" s="529"/>
      <c r="W507" s="395"/>
      <c r="X507" s="392"/>
      <c r="Y507" s="394" t="s">
        <v>210</v>
      </c>
      <c r="Z507" s="529">
        <v>0</v>
      </c>
      <c r="AA507" s="529"/>
      <c r="AB507" s="395"/>
      <c r="AC507" s="392"/>
      <c r="AD507" s="394" t="s">
        <v>210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211</v>
      </c>
      <c r="U508" s="529">
        <v>0</v>
      </c>
      <c r="V508" s="529"/>
      <c r="W508" s="395"/>
      <c r="X508" s="392"/>
      <c r="Y508" s="394" t="s">
        <v>211</v>
      </c>
      <c r="Z508" s="529">
        <v>0</v>
      </c>
      <c r="AA508" s="529"/>
      <c r="AB508" s="395"/>
      <c r="AC508" s="392"/>
      <c r="AD508" s="394" t="s">
        <v>211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10/31</v>
      </c>
      <c r="U509" s="528">
        <f>U505+U506+U507-U508</f>
        <v>0</v>
      </c>
      <c r="V509" s="528"/>
      <c r="W509" s="395"/>
      <c r="X509" s="392"/>
      <c r="Y509" s="394" t="str">
        <f>Y499</f>
        <v>AS OF 10/31</v>
      </c>
      <c r="Z509" s="528">
        <f>Z505+Z506+Z507-Z508</f>
        <v>0</v>
      </c>
      <c r="AA509" s="528"/>
      <c r="AB509" s="395"/>
      <c r="AC509" s="392"/>
      <c r="AD509" s="394" t="str">
        <f>AD499</f>
        <v>AS OF 10/31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270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no4DK2O9zoOK90tc4bSaerGnaxu0SwhrX5K2oRMea50MaRhHtMpMuXmgkmd6LzI6+ZLRq7Fuf/8oAGnJLFau+Q==" saltValue="TD/uLNDEiLBe8I1UaxRi9Q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J291:K291"/>
    <mergeCell ref="J429:K429"/>
    <mergeCell ref="J337:K337"/>
    <mergeCell ref="J383:K383"/>
    <mergeCell ref="G56:I56"/>
    <mergeCell ref="G10:I10"/>
    <mergeCell ref="B471:G471"/>
    <mergeCell ref="G240:I240"/>
    <mergeCell ref="G286:I286"/>
    <mergeCell ref="G332:I332"/>
    <mergeCell ref="G378:I378"/>
    <mergeCell ref="G102:I102"/>
    <mergeCell ref="G148:I148"/>
    <mergeCell ref="G194:I194"/>
    <mergeCell ref="G424:I424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A1:K51"/>
  <sheetViews>
    <sheetView showGridLines="0" topLeftCell="A4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369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367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239</v>
      </c>
      <c r="B5" s="49"/>
      <c r="C5" s="49"/>
      <c r="D5" s="49"/>
      <c r="E5" s="49"/>
      <c r="F5" s="49"/>
      <c r="G5" s="389" t="s">
        <v>431</v>
      </c>
      <c r="H5" s="209" t="s">
        <v>290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317</v>
      </c>
      <c r="B7" s="49"/>
      <c r="C7" s="49"/>
      <c r="D7" s="49"/>
      <c r="E7" s="49"/>
      <c r="F7" s="49"/>
      <c r="G7" s="49"/>
      <c r="H7" s="49"/>
      <c r="I7" s="49" t="s">
        <v>318</v>
      </c>
      <c r="J7" s="210">
        <f>SepRpt!J39</f>
        <v>0</v>
      </c>
      <c r="K7" s="49"/>
    </row>
    <row r="8" spans="1:11" ht="15.6" customHeight="1" x14ac:dyDescent="0.2">
      <c r="A8" s="198" t="s">
        <v>319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320</v>
      </c>
      <c r="B9" s="49"/>
      <c r="C9" s="49"/>
      <c r="D9" s="49"/>
      <c r="E9" s="49"/>
      <c r="F9" s="49"/>
      <c r="G9" s="49"/>
      <c r="H9" s="49"/>
      <c r="I9" s="212">
        <f>SUM(OCTOBER!$B$7)</f>
        <v>0</v>
      </c>
      <c r="J9" s="213"/>
      <c r="K9" s="49"/>
    </row>
    <row r="10" spans="1:11" ht="15.6" customHeight="1" x14ac:dyDescent="0.2">
      <c r="A10" s="49" t="s">
        <v>382</v>
      </c>
      <c r="B10" s="49"/>
      <c r="C10" s="49"/>
      <c r="D10" s="49"/>
      <c r="E10" s="49"/>
      <c r="F10" s="49"/>
      <c r="G10" s="49"/>
      <c r="H10" s="49"/>
      <c r="I10" s="214">
        <f>SUM(OCTOBER!$C$7)</f>
        <v>0</v>
      </c>
      <c r="J10" s="213"/>
      <c r="K10" s="49"/>
    </row>
    <row r="11" spans="1:11" ht="15.6" customHeight="1" x14ac:dyDescent="0.2">
      <c r="A11" s="49" t="s">
        <v>321</v>
      </c>
      <c r="B11" s="49"/>
      <c r="C11" s="49"/>
      <c r="D11" s="49"/>
      <c r="E11" s="49"/>
      <c r="F11" s="49"/>
      <c r="G11" s="49"/>
      <c r="H11" s="49"/>
      <c r="I11" s="214">
        <f>SUM(OCTOBER!$D$7)</f>
        <v>0</v>
      </c>
      <c r="J11" s="213"/>
      <c r="K11" s="49"/>
    </row>
    <row r="12" spans="1:11" ht="15.6" customHeight="1" x14ac:dyDescent="0.2">
      <c r="A12" s="49" t="s">
        <v>322</v>
      </c>
      <c r="B12" s="49"/>
      <c r="C12" s="49"/>
      <c r="D12" s="49"/>
      <c r="E12" s="49"/>
      <c r="F12" s="49"/>
      <c r="G12" s="49"/>
      <c r="H12" s="49"/>
      <c r="I12" s="214">
        <f>SUM(OCTOBER!$E$7)</f>
        <v>0</v>
      </c>
      <c r="J12" s="213"/>
      <c r="K12" s="49"/>
    </row>
    <row r="13" spans="1:11" ht="15.6" customHeight="1" x14ac:dyDescent="0.2">
      <c r="A13" s="49" t="s">
        <v>293</v>
      </c>
      <c r="B13" s="49"/>
      <c r="C13" s="49"/>
      <c r="D13" s="49"/>
      <c r="E13" s="49"/>
      <c r="F13" s="49"/>
      <c r="G13" s="49"/>
      <c r="H13" s="49"/>
      <c r="I13" s="214">
        <f>SUM(OCTOBER!$F$7)</f>
        <v>0</v>
      </c>
      <c r="J13" s="213"/>
      <c r="K13" s="49"/>
    </row>
    <row r="14" spans="1:11" ht="15.6" customHeight="1" x14ac:dyDescent="0.2">
      <c r="A14" s="49" t="s">
        <v>323</v>
      </c>
      <c r="B14" s="49"/>
      <c r="C14" s="49"/>
      <c r="D14" s="49"/>
      <c r="E14" s="49"/>
      <c r="F14" s="49"/>
      <c r="G14" s="49"/>
      <c r="H14" s="49"/>
      <c r="I14" s="214">
        <f>SUM(OCTOBER!$L$7:$O$7)</f>
        <v>0</v>
      </c>
      <c r="J14" s="213"/>
      <c r="K14" s="49"/>
    </row>
    <row r="15" spans="1:11" ht="15.6" customHeight="1" x14ac:dyDescent="0.2">
      <c r="A15" s="49"/>
      <c r="B15" s="49" t="s">
        <v>324</v>
      </c>
      <c r="C15" s="49" t="s">
        <v>294</v>
      </c>
      <c r="D15" s="49"/>
      <c r="E15" s="49"/>
      <c r="F15" s="49"/>
      <c r="G15" s="49"/>
      <c r="H15" s="49"/>
      <c r="I15" s="214">
        <f>SUM(OCTOBER!$Q$7:$R$7)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295</v>
      </c>
      <c r="D16" s="49"/>
      <c r="E16" s="49"/>
      <c r="F16" s="49"/>
      <c r="G16" s="49"/>
      <c r="H16" s="49"/>
      <c r="I16" s="215">
        <f>SUM(OCTOBER!$P$7)</f>
        <v>0</v>
      </c>
      <c r="J16" s="213"/>
      <c r="K16" s="49"/>
    </row>
    <row r="17" spans="1:11" ht="15.6" customHeight="1" thickBot="1" x14ac:dyDescent="0.25">
      <c r="A17" s="49"/>
      <c r="B17" s="198" t="s">
        <v>325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326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239</v>
      </c>
      <c r="K19" s="49"/>
    </row>
    <row r="20" spans="1:11" ht="15.6" customHeight="1" x14ac:dyDescent="0.2">
      <c r="A20" s="49" t="s">
        <v>327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297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328</v>
      </c>
      <c r="B22" s="49"/>
      <c r="C22" s="49"/>
      <c r="D22" s="49"/>
      <c r="E22" s="49"/>
      <c r="F22" s="49"/>
      <c r="G22" s="49"/>
      <c r="H22" s="210">
        <f>SUM(OCTOBER!$U$7)</f>
        <v>0</v>
      </c>
      <c r="I22" s="49"/>
      <c r="J22" s="213"/>
      <c r="K22" s="49"/>
    </row>
    <row r="23" spans="1:11" ht="15.6" customHeight="1" x14ac:dyDescent="0.2">
      <c r="A23" s="49" t="s">
        <v>329</v>
      </c>
      <c r="B23" s="49"/>
      <c r="C23" s="49"/>
      <c r="D23" s="49"/>
      <c r="E23" s="49"/>
      <c r="F23" s="49"/>
      <c r="G23" s="49"/>
      <c r="H23" s="218">
        <f>SUM(OCTOBER!$V$7)</f>
        <v>0</v>
      </c>
      <c r="I23" s="49"/>
      <c r="J23" s="213"/>
      <c r="K23" s="49"/>
    </row>
    <row r="24" spans="1:11" ht="15.6" customHeight="1" thickBot="1" x14ac:dyDescent="0.25">
      <c r="A24" s="49" t="s">
        <v>330</v>
      </c>
      <c r="B24" s="49"/>
      <c r="C24" s="49"/>
      <c r="D24" s="49"/>
      <c r="E24" s="49"/>
      <c r="F24" s="49"/>
      <c r="G24" s="49"/>
      <c r="H24" s="218">
        <f>SUM(OCTOBER!$W$7:'OCTOBER'!$X$7)</f>
        <v>0</v>
      </c>
      <c r="I24" s="49"/>
      <c r="J24" s="213"/>
      <c r="K24" s="49"/>
    </row>
    <row r="25" spans="1:11" ht="15.6" customHeight="1" thickBot="1" x14ac:dyDescent="0.25">
      <c r="A25" s="49" t="s">
        <v>331</v>
      </c>
      <c r="B25" s="49"/>
      <c r="C25" s="49"/>
      <c r="D25" s="49"/>
      <c r="E25" s="49"/>
      <c r="F25" s="49"/>
      <c r="G25" s="49"/>
      <c r="H25" s="215">
        <f>SUM(OCTOBER!$Y$7)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298</v>
      </c>
      <c r="B26" s="49"/>
      <c r="C26" s="49"/>
      <c r="D26" s="49"/>
      <c r="E26" s="49"/>
      <c r="F26" s="49"/>
      <c r="G26" s="49"/>
      <c r="H26" s="49"/>
      <c r="I26" s="214">
        <f>SUM(OCTOBER!$Z$7)</f>
        <v>0</v>
      </c>
      <c r="J26" s="213"/>
      <c r="K26" s="49"/>
    </row>
    <row r="27" spans="1:11" ht="15.6" customHeight="1" x14ac:dyDescent="0.2">
      <c r="A27" s="49" t="s">
        <v>299</v>
      </c>
      <c r="B27" s="49"/>
      <c r="C27" s="49"/>
      <c r="D27" s="49"/>
      <c r="E27" s="49"/>
      <c r="F27" s="49"/>
      <c r="G27" s="49"/>
      <c r="H27" s="49"/>
      <c r="I27" s="214">
        <f>SUM(OCTOBER!$AA$7)</f>
        <v>0</v>
      </c>
      <c r="J27" s="213"/>
      <c r="K27" s="49"/>
    </row>
    <row r="28" spans="1:11" ht="15.6" customHeight="1" x14ac:dyDescent="0.2">
      <c r="A28" s="49" t="s">
        <v>332</v>
      </c>
      <c r="B28" s="49"/>
      <c r="C28" s="49"/>
      <c r="D28" s="49"/>
      <c r="E28" s="49"/>
      <c r="F28" s="49"/>
      <c r="G28" s="49"/>
      <c r="H28" s="49"/>
      <c r="I28" s="214">
        <f>SUM(OCTOBER!$AB$7)</f>
        <v>0</v>
      </c>
      <c r="J28" s="213"/>
      <c r="K28" s="49"/>
    </row>
    <row r="29" spans="1:11" ht="15.6" customHeight="1" x14ac:dyDescent="0.2">
      <c r="A29" s="49" t="s">
        <v>333</v>
      </c>
      <c r="B29" s="49"/>
      <c r="C29" s="49"/>
      <c r="D29" s="49"/>
      <c r="E29" s="49"/>
      <c r="F29" s="49"/>
      <c r="G29" s="49"/>
      <c r="H29" s="49"/>
      <c r="I29" s="214">
        <f>SUM(OCTOBER!$AC$7)</f>
        <v>0</v>
      </c>
      <c r="J29" s="213"/>
      <c r="K29" s="49"/>
    </row>
    <row r="30" spans="1:11" ht="15.6" customHeight="1" x14ac:dyDescent="0.2">
      <c r="A30" s="49" t="s">
        <v>334</v>
      </c>
      <c r="B30" s="49"/>
      <c r="C30" s="49"/>
      <c r="D30" s="49"/>
      <c r="E30" s="49"/>
      <c r="F30" s="49"/>
      <c r="G30" s="49"/>
      <c r="H30" s="49"/>
      <c r="I30" s="214">
        <f>SUM(OCTOBER!$AD$7)</f>
        <v>0</v>
      </c>
      <c r="J30" s="213"/>
      <c r="K30" s="49"/>
    </row>
    <row r="31" spans="1:11" ht="15.6" customHeight="1" x14ac:dyDescent="0.2">
      <c r="A31" s="49" t="s">
        <v>335</v>
      </c>
      <c r="B31" s="49"/>
      <c r="C31" s="49"/>
      <c r="D31" s="49"/>
      <c r="E31" s="49"/>
      <c r="F31" s="49"/>
      <c r="G31" s="49"/>
      <c r="H31" s="49"/>
      <c r="I31" s="214">
        <f>SUM(OCTOBER!$AE$7)</f>
        <v>0</v>
      </c>
      <c r="J31" s="213"/>
      <c r="K31" s="49"/>
    </row>
    <row r="32" spans="1:11" ht="15.6" customHeight="1" x14ac:dyDescent="0.2">
      <c r="A32" s="49" t="s">
        <v>336</v>
      </c>
      <c r="B32" s="49"/>
      <c r="C32" s="49"/>
      <c r="D32" s="49"/>
      <c r="E32" s="49"/>
      <c r="F32" s="49"/>
      <c r="G32" s="49"/>
      <c r="H32" s="49"/>
      <c r="I32" s="214">
        <f>SUM(OCTOBER!$AF$7)</f>
        <v>0</v>
      </c>
      <c r="J32" s="213"/>
      <c r="K32" s="49"/>
    </row>
    <row r="33" spans="1:11" ht="15.6" customHeight="1" x14ac:dyDescent="0.2">
      <c r="A33" s="49" t="s">
        <v>337</v>
      </c>
      <c r="B33" s="49"/>
      <c r="C33" s="49"/>
      <c r="D33" s="49"/>
      <c r="E33" s="49"/>
      <c r="F33" s="49"/>
      <c r="G33" s="49"/>
      <c r="H33" s="49"/>
      <c r="I33" s="214">
        <f>SUM(OCTOBER!$AG$7)</f>
        <v>0</v>
      </c>
      <c r="J33" s="213"/>
      <c r="K33" s="49"/>
    </row>
    <row r="34" spans="1:11" ht="15.6" customHeight="1" x14ac:dyDescent="0.2">
      <c r="A34" s="49" t="s">
        <v>338</v>
      </c>
      <c r="B34" s="49"/>
      <c r="C34" s="49"/>
      <c r="D34" s="49"/>
      <c r="E34" s="49"/>
      <c r="F34" s="49"/>
      <c r="G34" s="49"/>
      <c r="H34" s="49"/>
      <c r="I34" s="214">
        <f>SUM(OCTOBER!$AH$7)</f>
        <v>0</v>
      </c>
      <c r="J34" s="213"/>
      <c r="K34" s="49"/>
    </row>
    <row r="35" spans="1:11" ht="15.6" customHeight="1" x14ac:dyDescent="0.2">
      <c r="A35" s="49" t="s">
        <v>338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339</v>
      </c>
      <c r="B36" s="49"/>
      <c r="C36" s="49"/>
      <c r="D36" s="49"/>
      <c r="E36" s="49"/>
      <c r="F36" s="49"/>
      <c r="G36" s="49"/>
      <c r="H36" s="49"/>
      <c r="I36" s="214">
        <f>SUM(OCTOBER!$AJ$7)</f>
        <v>0</v>
      </c>
      <c r="J36" s="213"/>
      <c r="K36" s="49"/>
    </row>
    <row r="37" spans="1:11" ht="15.6" customHeight="1" thickBot="1" x14ac:dyDescent="0.25">
      <c r="A37" s="49" t="s">
        <v>340</v>
      </c>
      <c r="B37" s="49"/>
      <c r="C37" s="49"/>
      <c r="D37" s="49"/>
      <c r="E37" s="49"/>
      <c r="F37" s="49"/>
      <c r="G37" s="49"/>
      <c r="H37" s="49"/>
      <c r="I37" s="215">
        <f>SUM(OCTOBER!$AK$7)</f>
        <v>0</v>
      </c>
      <c r="J37" s="213"/>
      <c r="K37" s="49"/>
    </row>
    <row r="38" spans="1:11" ht="15.6" customHeight="1" thickBot="1" x14ac:dyDescent="0.25">
      <c r="A38" s="221" t="s">
        <v>341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300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342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343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344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239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345</v>
      </c>
      <c r="E46" s="49"/>
      <c r="F46" s="49"/>
      <c r="G46" s="49"/>
      <c r="H46" s="188"/>
      <c r="I46" s="188"/>
      <c r="J46" s="224" t="s">
        <v>346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239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347</v>
      </c>
      <c r="B49" s="21"/>
      <c r="C49" s="21" t="s">
        <v>348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349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350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7ihx4KbfkKA9qO747eX+0DTB8+3OYaXgb0sJBb26DDf9iPflfq8yHpYvKXTtBh+8fNWjoJia1Ww7ItFDv/3wgA==" saltValue="721HWk6k0k/u4PHlk5m5TA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481</v>
      </c>
      <c r="O4" s="78" t="s">
        <v>484</v>
      </c>
      <c r="P4" s="182"/>
      <c r="Q4" s="71" t="s">
        <v>272</v>
      </c>
      <c r="R4" s="73" t="s">
        <v>273</v>
      </c>
      <c r="S4" s="96"/>
      <c r="T4" s="475"/>
      <c r="U4" s="515" t="s">
        <v>265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205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203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241</v>
      </c>
      <c r="J5" s="71" t="s">
        <v>21</v>
      </c>
      <c r="K5" s="73" t="s">
        <v>22</v>
      </c>
      <c r="L5" s="71" t="s">
        <v>235</v>
      </c>
      <c r="M5" s="71" t="s">
        <v>236</v>
      </c>
      <c r="N5" s="71" t="s">
        <v>482</v>
      </c>
      <c r="O5" s="78" t="s">
        <v>483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261</v>
      </c>
      <c r="AA5" s="71" t="s">
        <v>137</v>
      </c>
      <c r="AB5" s="71" t="s">
        <v>204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206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238</v>
      </c>
      <c r="O6" s="85" t="s">
        <v>238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NOVEMBER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OCTOBER!G10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444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177</v>
      </c>
      <c r="D11" s="150" t="s">
        <v>240</v>
      </c>
      <c r="E11" s="29">
        <f>OCTOBER!E11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NOVEMBER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264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481</v>
      </c>
      <c r="O18" s="109" t="s">
        <v>484</v>
      </c>
      <c r="P18" s="173"/>
      <c r="Q18" s="112" t="s">
        <v>272</v>
      </c>
      <c r="R18" s="170" t="s">
        <v>273</v>
      </c>
      <c r="S18" s="111"/>
      <c r="T18" s="70"/>
      <c r="U18" s="480" t="s">
        <v>265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205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241</v>
      </c>
      <c r="J19" s="92" t="s">
        <v>21</v>
      </c>
      <c r="K19" s="91" t="s">
        <v>22</v>
      </c>
      <c r="L19" s="112" t="s">
        <v>235</v>
      </c>
      <c r="M19" s="112" t="s">
        <v>236</v>
      </c>
      <c r="N19" s="112" t="s">
        <v>482</v>
      </c>
      <c r="O19" s="109" t="s">
        <v>483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261</v>
      </c>
      <c r="AA19" s="92" t="s">
        <v>137</v>
      </c>
      <c r="AB19" s="92" t="s">
        <v>204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206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238</v>
      </c>
      <c r="O20" s="116" t="s">
        <v>238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NOVEMBER</v>
      </c>
      <c r="H21" s="34" t="s">
        <v>58</v>
      </c>
      <c r="I21" s="35"/>
      <c r="J21" s="339">
        <f>OCTOBER!E2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OCTOBER!G10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NOVEMBER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NOVEMBER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239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264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481</v>
      </c>
      <c r="O64" s="109" t="s">
        <v>484</v>
      </c>
      <c r="P64" s="173"/>
      <c r="Q64" s="112" t="s">
        <v>272</v>
      </c>
      <c r="R64" s="170" t="s">
        <v>273</v>
      </c>
      <c r="S64" s="111"/>
      <c r="T64" s="70"/>
      <c r="U64" s="480" t="s">
        <v>265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205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241</v>
      </c>
      <c r="J65" s="92" t="s">
        <v>21</v>
      </c>
      <c r="K65" s="91" t="s">
        <v>22</v>
      </c>
      <c r="L65" s="112" t="s">
        <v>235</v>
      </c>
      <c r="M65" s="112" t="s">
        <v>236</v>
      </c>
      <c r="N65" s="112" t="s">
        <v>482</v>
      </c>
      <c r="O65" s="109" t="s">
        <v>483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261</v>
      </c>
      <c r="AA65" s="92" t="s">
        <v>137</v>
      </c>
      <c r="AB65" s="92" t="s">
        <v>204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206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238</v>
      </c>
      <c r="O66" s="116" t="s">
        <v>238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NOVEMBER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OCTOBER!G56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NOVEMBER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NOVEMBER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264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481</v>
      </c>
      <c r="O110" s="109" t="s">
        <v>484</v>
      </c>
      <c r="P110" s="173"/>
      <c r="Q110" s="112" t="s">
        <v>272</v>
      </c>
      <c r="R110" s="170" t="s">
        <v>273</v>
      </c>
      <c r="S110" s="111"/>
      <c r="T110" s="70"/>
      <c r="U110" s="480" t="s">
        <v>265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205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241</v>
      </c>
      <c r="J111" s="92" t="s">
        <v>21</v>
      </c>
      <c r="K111" s="91" t="s">
        <v>22</v>
      </c>
      <c r="L111" s="112" t="s">
        <v>235</v>
      </c>
      <c r="M111" s="112" t="s">
        <v>236</v>
      </c>
      <c r="N111" s="112" t="s">
        <v>482</v>
      </c>
      <c r="O111" s="109" t="s">
        <v>483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261</v>
      </c>
      <c r="AA111" s="92" t="s">
        <v>137</v>
      </c>
      <c r="AB111" s="92" t="s">
        <v>204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206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238</v>
      </c>
      <c r="O112" s="116" t="s">
        <v>238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NOVEMBER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OCTOBER!G102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NOVEMBER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NOVEMBER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264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481</v>
      </c>
      <c r="O156" s="109" t="s">
        <v>484</v>
      </c>
      <c r="P156" s="173"/>
      <c r="Q156" s="112" t="s">
        <v>272</v>
      </c>
      <c r="R156" s="170" t="s">
        <v>273</v>
      </c>
      <c r="S156" s="111"/>
      <c r="T156" s="70"/>
      <c r="U156" s="480" t="s">
        <v>265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205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241</v>
      </c>
      <c r="J157" s="92" t="s">
        <v>21</v>
      </c>
      <c r="K157" s="91" t="s">
        <v>22</v>
      </c>
      <c r="L157" s="112" t="s">
        <v>235</v>
      </c>
      <c r="M157" s="112" t="s">
        <v>236</v>
      </c>
      <c r="N157" s="112" t="s">
        <v>482</v>
      </c>
      <c r="O157" s="109" t="s">
        <v>483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261</v>
      </c>
      <c r="AA157" s="92" t="s">
        <v>137</v>
      </c>
      <c r="AB157" s="92" t="s">
        <v>204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206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238</v>
      </c>
      <c r="O158" s="116" t="s">
        <v>238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NOVEMBER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OCTOBER!G148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NOVEMBER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NOVEMBER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264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481</v>
      </c>
      <c r="O202" s="109" t="s">
        <v>484</v>
      </c>
      <c r="P202" s="173"/>
      <c r="Q202" s="112" t="s">
        <v>272</v>
      </c>
      <c r="R202" s="170" t="s">
        <v>273</v>
      </c>
      <c r="S202" s="111"/>
      <c r="T202" s="70"/>
      <c r="U202" s="480" t="s">
        <v>265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205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241</v>
      </c>
      <c r="J203" s="92" t="s">
        <v>21</v>
      </c>
      <c r="K203" s="91" t="s">
        <v>22</v>
      </c>
      <c r="L203" s="112" t="s">
        <v>235</v>
      </c>
      <c r="M203" s="112" t="s">
        <v>236</v>
      </c>
      <c r="N203" s="112" t="s">
        <v>482</v>
      </c>
      <c r="O203" s="109" t="s">
        <v>483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261</v>
      </c>
      <c r="AA203" s="92" t="s">
        <v>137</v>
      </c>
      <c r="AB203" s="92" t="s">
        <v>204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206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238</v>
      </c>
      <c r="O204" s="116" t="s">
        <v>238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NOVEMBER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OCTOBER!G194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NOVEMBER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NOVEMBER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239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264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481</v>
      </c>
      <c r="O248" s="109" t="s">
        <v>484</v>
      </c>
      <c r="P248" s="173"/>
      <c r="Q248" s="112" t="s">
        <v>272</v>
      </c>
      <c r="R248" s="170" t="s">
        <v>273</v>
      </c>
      <c r="S248" s="111"/>
      <c r="T248" s="70"/>
      <c r="U248" s="480" t="s">
        <v>265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205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241</v>
      </c>
      <c r="J249" s="92" t="s">
        <v>21</v>
      </c>
      <c r="K249" s="91" t="s">
        <v>22</v>
      </c>
      <c r="L249" s="112" t="s">
        <v>235</v>
      </c>
      <c r="M249" s="112" t="s">
        <v>236</v>
      </c>
      <c r="N249" s="112" t="s">
        <v>482</v>
      </c>
      <c r="O249" s="109" t="s">
        <v>483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261</v>
      </c>
      <c r="AA249" s="92" t="s">
        <v>137</v>
      </c>
      <c r="AB249" s="92" t="s">
        <v>204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206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238</v>
      </c>
      <c r="O250" s="116" t="s">
        <v>238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NOVEMBER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OCTOBER!G240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NOVEMBER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NOVEMBER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264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481</v>
      </c>
      <c r="O294" s="109" t="s">
        <v>484</v>
      </c>
      <c r="P294" s="173"/>
      <c r="Q294" s="112" t="s">
        <v>272</v>
      </c>
      <c r="R294" s="170" t="s">
        <v>273</v>
      </c>
      <c r="S294" s="111"/>
      <c r="T294" s="70"/>
      <c r="U294" s="480" t="s">
        <v>265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205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241</v>
      </c>
      <c r="J295" s="92" t="s">
        <v>21</v>
      </c>
      <c r="K295" s="91" t="s">
        <v>22</v>
      </c>
      <c r="L295" s="112" t="s">
        <v>235</v>
      </c>
      <c r="M295" s="112" t="s">
        <v>236</v>
      </c>
      <c r="N295" s="112" t="s">
        <v>482</v>
      </c>
      <c r="O295" s="109" t="s">
        <v>483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261</v>
      </c>
      <c r="AA295" s="92" t="s">
        <v>137</v>
      </c>
      <c r="AB295" s="92" t="s">
        <v>204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206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238</v>
      </c>
      <c r="O296" s="116" t="s">
        <v>238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NOVEMBER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OCTOBER!G286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NOVEMBER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NOVEMBER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264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481</v>
      </c>
      <c r="O340" s="109" t="s">
        <v>484</v>
      </c>
      <c r="P340" s="173"/>
      <c r="Q340" s="112" t="s">
        <v>272</v>
      </c>
      <c r="R340" s="170" t="s">
        <v>273</v>
      </c>
      <c r="S340" s="111"/>
      <c r="T340" s="70"/>
      <c r="U340" s="480" t="s">
        <v>265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205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241</v>
      </c>
      <c r="J341" s="92" t="s">
        <v>21</v>
      </c>
      <c r="K341" s="91" t="s">
        <v>22</v>
      </c>
      <c r="L341" s="112" t="s">
        <v>235</v>
      </c>
      <c r="M341" s="112" t="s">
        <v>236</v>
      </c>
      <c r="N341" s="112" t="s">
        <v>482</v>
      </c>
      <c r="O341" s="109" t="s">
        <v>483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261</v>
      </c>
      <c r="AA341" s="92" t="s">
        <v>137</v>
      </c>
      <c r="AB341" s="92" t="s">
        <v>204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206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238</v>
      </c>
      <c r="O342" s="116" t="s">
        <v>238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NOVEMBER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OCTOBER!G332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NOVEMBER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NOVEMBER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264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481</v>
      </c>
      <c r="O386" s="109" t="s">
        <v>484</v>
      </c>
      <c r="P386" s="173"/>
      <c r="Q386" s="112" t="s">
        <v>272</v>
      </c>
      <c r="R386" s="170" t="s">
        <v>273</v>
      </c>
      <c r="S386" s="111"/>
      <c r="T386" s="70"/>
      <c r="U386" s="480" t="s">
        <v>265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205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241</v>
      </c>
      <c r="J387" s="92" t="s">
        <v>21</v>
      </c>
      <c r="K387" s="91" t="s">
        <v>22</v>
      </c>
      <c r="L387" s="112" t="s">
        <v>235</v>
      </c>
      <c r="M387" s="112" t="s">
        <v>236</v>
      </c>
      <c r="N387" s="112" t="s">
        <v>482</v>
      </c>
      <c r="O387" s="109" t="s">
        <v>483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261</v>
      </c>
      <c r="AA387" s="92" t="s">
        <v>137</v>
      </c>
      <c r="AB387" s="92" t="s">
        <v>204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206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238</v>
      </c>
      <c r="O388" s="116" t="s">
        <v>238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NOVEMBER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OCTOBER!G378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NOVEMBER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NOVEMBER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264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481</v>
      </c>
      <c r="O432" s="109" t="s">
        <v>484</v>
      </c>
      <c r="P432" s="173"/>
      <c r="Q432" s="112" t="s">
        <v>272</v>
      </c>
      <c r="R432" s="170" t="s">
        <v>273</v>
      </c>
      <c r="S432" s="111"/>
      <c r="T432" s="70"/>
      <c r="U432" s="480" t="s">
        <v>265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205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241</v>
      </c>
      <c r="J433" s="92" t="s">
        <v>21</v>
      </c>
      <c r="K433" s="91" t="s">
        <v>22</v>
      </c>
      <c r="L433" s="112" t="s">
        <v>235</v>
      </c>
      <c r="M433" s="112" t="s">
        <v>236</v>
      </c>
      <c r="N433" s="112" t="s">
        <v>482</v>
      </c>
      <c r="O433" s="109" t="s">
        <v>483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261</v>
      </c>
      <c r="AA433" s="92" t="s">
        <v>137</v>
      </c>
      <c r="AB433" s="92" t="s">
        <v>204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206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238</v>
      </c>
      <c r="O434" s="116" t="s">
        <v>238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NOVEMBER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126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256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177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477</v>
      </c>
      <c r="U471" s="531"/>
      <c r="V471" s="531"/>
      <c r="W471" s="532"/>
      <c r="X471" s="392"/>
      <c r="Y471" s="530" t="s">
        <v>477</v>
      </c>
      <c r="Z471" s="531"/>
      <c r="AA471" s="531"/>
      <c r="AB471" s="532"/>
      <c r="AC471" s="393"/>
      <c r="AD471" s="530" t="s">
        <v>477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257</v>
      </c>
      <c r="C472" s="57" t="s">
        <v>130</v>
      </c>
      <c r="D472" s="57" t="s">
        <v>257</v>
      </c>
      <c r="E472" s="57" t="s">
        <v>130</v>
      </c>
      <c r="F472" s="57" t="s">
        <v>257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246</v>
      </c>
      <c r="U472" s="526">
        <f>OCTOBER!U472</f>
        <v>0</v>
      </c>
      <c r="V472" s="526"/>
      <c r="W472" s="527"/>
      <c r="X472" s="392"/>
      <c r="Y472" s="394" t="s">
        <v>242</v>
      </c>
      <c r="Z472" s="526">
        <f>OCTOBER!Z472</f>
        <v>0</v>
      </c>
      <c r="AA472" s="526"/>
      <c r="AB472" s="527"/>
      <c r="AC472" s="393"/>
      <c r="AD472" s="394" t="s">
        <v>383</v>
      </c>
      <c r="AE472" s="526">
        <f>OCTOBER!AE472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178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207</v>
      </c>
      <c r="U473" s="526">
        <f>OCTOBER!U473</f>
        <v>0</v>
      </c>
      <c r="V473" s="526"/>
      <c r="W473" s="527"/>
      <c r="X473" s="392"/>
      <c r="Y473" s="394" t="s">
        <v>207</v>
      </c>
      <c r="Z473" s="526">
        <f>OCTOBER!Z473</f>
        <v>0</v>
      </c>
      <c r="AA473" s="526"/>
      <c r="AB473" s="527"/>
      <c r="AC473" s="393"/>
      <c r="AD473" s="394" t="s">
        <v>207</v>
      </c>
      <c r="AE473" s="526">
        <f>OCTOBER!AE473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263</v>
      </c>
      <c r="U474" s="526">
        <f>OCTOBER!U474</f>
        <v>0</v>
      </c>
      <c r="V474" s="526"/>
      <c r="W474" s="527"/>
      <c r="X474" s="392"/>
      <c r="Y474" s="394" t="s">
        <v>263</v>
      </c>
      <c r="Z474" s="526">
        <f>OCTOBER!Z474</f>
        <v>0</v>
      </c>
      <c r="AA474" s="526"/>
      <c r="AB474" s="527"/>
      <c r="AC474" s="393"/>
      <c r="AD474" s="394" t="s">
        <v>263</v>
      </c>
      <c r="AE474" s="526">
        <f>OCTOBER!AE474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208</v>
      </c>
      <c r="U475" s="528">
        <f>OCTOBER!U479</f>
        <v>0</v>
      </c>
      <c r="V475" s="528"/>
      <c r="W475" s="395"/>
      <c r="X475" s="392"/>
      <c r="Y475" s="394" t="s">
        <v>208</v>
      </c>
      <c r="Z475" s="528">
        <f>OCTOBER!Z479</f>
        <v>0</v>
      </c>
      <c r="AA475" s="528"/>
      <c r="AB475" s="395"/>
      <c r="AC475" s="393"/>
      <c r="AD475" s="394" t="s">
        <v>208</v>
      </c>
      <c r="AE475" s="528">
        <f>OCTOBER!AE479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209</v>
      </c>
      <c r="U476" s="529">
        <v>0</v>
      </c>
      <c r="V476" s="529"/>
      <c r="W476" s="395"/>
      <c r="X476" s="392"/>
      <c r="Y476" s="394" t="s">
        <v>209</v>
      </c>
      <c r="Z476" s="529">
        <v>0</v>
      </c>
      <c r="AA476" s="529"/>
      <c r="AB476" s="395"/>
      <c r="AC476" s="393"/>
      <c r="AD476" s="394" t="s">
        <v>209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210</v>
      </c>
      <c r="U477" s="529">
        <v>0</v>
      </c>
      <c r="V477" s="529"/>
      <c r="W477" s="395"/>
      <c r="X477" s="392"/>
      <c r="Y477" s="394" t="s">
        <v>210</v>
      </c>
      <c r="Z477" s="529">
        <v>0</v>
      </c>
      <c r="AA477" s="529"/>
      <c r="AB477" s="395"/>
      <c r="AC477" s="393"/>
      <c r="AD477" s="394" t="s">
        <v>210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179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211</v>
      </c>
      <c r="U478" s="529">
        <v>0</v>
      </c>
      <c r="V478" s="529"/>
      <c r="W478" s="395"/>
      <c r="X478" s="392"/>
      <c r="Y478" s="394" t="s">
        <v>211</v>
      </c>
      <c r="Z478" s="529">
        <v>0</v>
      </c>
      <c r="AA478" s="529"/>
      <c r="AB478" s="395"/>
      <c r="AC478" s="393"/>
      <c r="AD478" s="394" t="s">
        <v>211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228</v>
      </c>
      <c r="U479" s="528">
        <f>U475+U476+U477-U478</f>
        <v>0</v>
      </c>
      <c r="V479" s="528"/>
      <c r="W479" s="395"/>
      <c r="X479" s="392"/>
      <c r="Y479" s="394" t="s">
        <v>228</v>
      </c>
      <c r="Z479" s="528">
        <f>Z475+Z476+Z477-Z478</f>
        <v>0</v>
      </c>
      <c r="AA479" s="528"/>
      <c r="AB479" s="395"/>
      <c r="AC479" s="393"/>
      <c r="AD479" s="394" t="s">
        <v>228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180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283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247</v>
      </c>
      <c r="U482" s="526">
        <f>OCTOBER!U482</f>
        <v>0</v>
      </c>
      <c r="V482" s="526"/>
      <c r="W482" s="527"/>
      <c r="X482" s="392"/>
      <c r="Y482" s="394" t="s">
        <v>243</v>
      </c>
      <c r="Z482" s="526">
        <f>OCTOBER!Z482</f>
        <v>0</v>
      </c>
      <c r="AA482" s="526"/>
      <c r="AB482" s="527"/>
      <c r="AC482" s="393"/>
      <c r="AD482" s="394" t="s">
        <v>384</v>
      </c>
      <c r="AE482" s="526">
        <f>OCTOBER!AE482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266</v>
      </c>
      <c r="L483" s="486"/>
      <c r="M483" s="486"/>
      <c r="N483" s="486"/>
      <c r="O483" s="489">
        <f>H514</f>
        <v>0</v>
      </c>
      <c r="P483" s="489"/>
      <c r="Q483" s="131"/>
      <c r="R483" s="59" t="s">
        <v>234</v>
      </c>
      <c r="S483" s="59"/>
      <c r="T483" s="394" t="s">
        <v>207</v>
      </c>
      <c r="U483" s="526">
        <f>OCTOBER!U483</f>
        <v>0</v>
      </c>
      <c r="V483" s="526"/>
      <c r="W483" s="527"/>
      <c r="X483" s="392"/>
      <c r="Y483" s="394" t="s">
        <v>207</v>
      </c>
      <c r="Z483" s="526">
        <f>OCTOBER!Z483</f>
        <v>0</v>
      </c>
      <c r="AA483" s="526"/>
      <c r="AB483" s="527"/>
      <c r="AC483" s="398"/>
      <c r="AD483" s="394" t="s">
        <v>207</v>
      </c>
      <c r="AE483" s="526">
        <f>OCTOBER!AE483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263</v>
      </c>
      <c r="U484" s="526">
        <f>OCTOBER!U484</f>
        <v>0</v>
      </c>
      <c r="V484" s="526"/>
      <c r="W484" s="527"/>
      <c r="X484" s="392"/>
      <c r="Y484" s="394" t="s">
        <v>263</v>
      </c>
      <c r="Z484" s="526">
        <f>OCTOBER!Z484</f>
        <v>0</v>
      </c>
      <c r="AA484" s="526"/>
      <c r="AB484" s="527"/>
      <c r="AC484" s="399"/>
      <c r="AD484" s="394" t="s">
        <v>263</v>
      </c>
      <c r="AE484" s="526">
        <f>OCTOBER!AE484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412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208</v>
      </c>
      <c r="U485" s="528">
        <f>OCTOBER!U489</f>
        <v>0</v>
      </c>
      <c r="V485" s="528"/>
      <c r="W485" s="395"/>
      <c r="X485" s="392"/>
      <c r="Y485" s="394" t="s">
        <v>208</v>
      </c>
      <c r="Z485" s="528">
        <f>OCTOBER!Z489</f>
        <v>0</v>
      </c>
      <c r="AA485" s="528"/>
      <c r="AB485" s="395"/>
      <c r="AC485" s="393"/>
      <c r="AD485" s="394" t="s">
        <v>208</v>
      </c>
      <c r="AE485" s="528">
        <f>OCTOBER!AE489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209</v>
      </c>
      <c r="U486" s="529">
        <v>0</v>
      </c>
      <c r="V486" s="529"/>
      <c r="W486" s="395"/>
      <c r="X486" s="392"/>
      <c r="Y486" s="394" t="s">
        <v>209</v>
      </c>
      <c r="Z486" s="529">
        <v>0</v>
      </c>
      <c r="AA486" s="529"/>
      <c r="AB486" s="395"/>
      <c r="AC486" s="393"/>
      <c r="AD486" s="394" t="s">
        <v>209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210</v>
      </c>
      <c r="U487" s="529">
        <v>0</v>
      </c>
      <c r="V487" s="529"/>
      <c r="W487" s="395"/>
      <c r="X487" s="392"/>
      <c r="Y487" s="394" t="s">
        <v>210</v>
      </c>
      <c r="Z487" s="529">
        <v>0</v>
      </c>
      <c r="AA487" s="529"/>
      <c r="AB487" s="395"/>
      <c r="AC487" s="392"/>
      <c r="AD487" s="394" t="s">
        <v>210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211</v>
      </c>
      <c r="U488" s="529">
        <v>0</v>
      </c>
      <c r="V488" s="529"/>
      <c r="W488" s="395"/>
      <c r="X488" s="392"/>
      <c r="Y488" s="394" t="s">
        <v>211</v>
      </c>
      <c r="Z488" s="529">
        <v>0</v>
      </c>
      <c r="AA488" s="529"/>
      <c r="AB488" s="395"/>
      <c r="AC488" s="392"/>
      <c r="AD488" s="394" t="s">
        <v>211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11/30</v>
      </c>
      <c r="U489" s="528">
        <f>U485+U486+U487-U488</f>
        <v>0</v>
      </c>
      <c r="V489" s="528"/>
      <c r="W489" s="395"/>
      <c r="X489" s="392"/>
      <c r="Y489" s="394" t="str">
        <f>Y479</f>
        <v>AS OF 11/30</v>
      </c>
      <c r="Z489" s="528">
        <f>Z485+Z486+Z487-Z488</f>
        <v>0</v>
      </c>
      <c r="AA489" s="528"/>
      <c r="AB489" s="395"/>
      <c r="AC489" s="392"/>
      <c r="AD489" s="394" t="str">
        <f>AD479</f>
        <v>AS OF 11/30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248</v>
      </c>
      <c r="U492" s="526">
        <f>OCTOBER!U492</f>
        <v>0</v>
      </c>
      <c r="V492" s="526"/>
      <c r="W492" s="527"/>
      <c r="X492" s="392"/>
      <c r="Y492" s="394" t="s">
        <v>244</v>
      </c>
      <c r="Z492" s="526">
        <f>OCTOBER!Z492</f>
        <v>0</v>
      </c>
      <c r="AA492" s="526"/>
      <c r="AB492" s="527"/>
      <c r="AC492" s="393"/>
      <c r="AD492" s="394" t="s">
        <v>385</v>
      </c>
      <c r="AE492" s="526">
        <f>OCTOBER!AE492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207</v>
      </c>
      <c r="U493" s="526">
        <f>OCTOBER!U493</f>
        <v>0</v>
      </c>
      <c r="V493" s="526"/>
      <c r="W493" s="527"/>
      <c r="X493" s="392"/>
      <c r="Y493" s="394" t="s">
        <v>207</v>
      </c>
      <c r="Z493" s="526">
        <f>OCTOBER!Z493</f>
        <v>0</v>
      </c>
      <c r="AA493" s="526"/>
      <c r="AB493" s="527"/>
      <c r="AC493" s="398"/>
      <c r="AD493" s="394" t="s">
        <v>207</v>
      </c>
      <c r="AE493" s="526">
        <f>OCTOBER!AE493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263</v>
      </c>
      <c r="U494" s="526">
        <f>OCTOBER!U494</f>
        <v>0</v>
      </c>
      <c r="V494" s="526"/>
      <c r="W494" s="527"/>
      <c r="X494" s="392"/>
      <c r="Y494" s="394" t="s">
        <v>263</v>
      </c>
      <c r="Z494" s="526">
        <f>OCTOBER!Z494</f>
        <v>0</v>
      </c>
      <c r="AA494" s="526"/>
      <c r="AB494" s="527"/>
      <c r="AC494" s="399"/>
      <c r="AD494" s="394" t="s">
        <v>263</v>
      </c>
      <c r="AE494" s="526">
        <f>OCTOBER!AE494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208</v>
      </c>
      <c r="U495" s="528">
        <f>OCTOBER!U499</f>
        <v>0</v>
      </c>
      <c r="V495" s="528"/>
      <c r="W495" s="395"/>
      <c r="X495" s="392"/>
      <c r="Y495" s="394" t="s">
        <v>208</v>
      </c>
      <c r="Z495" s="528">
        <f>OCTOBER!Z499</f>
        <v>0</v>
      </c>
      <c r="AA495" s="528"/>
      <c r="AB495" s="395"/>
      <c r="AC495" s="392"/>
      <c r="AD495" s="394" t="s">
        <v>208</v>
      </c>
      <c r="AE495" s="528">
        <f>OCTOBER!AE499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209</v>
      </c>
      <c r="U496" s="529">
        <v>0</v>
      </c>
      <c r="V496" s="529"/>
      <c r="W496" s="395"/>
      <c r="X496" s="392"/>
      <c r="Y496" s="394" t="s">
        <v>209</v>
      </c>
      <c r="Z496" s="529">
        <v>0</v>
      </c>
      <c r="AA496" s="529"/>
      <c r="AB496" s="395"/>
      <c r="AC496" s="392"/>
      <c r="AD496" s="394" t="s">
        <v>209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210</v>
      </c>
      <c r="U497" s="529">
        <v>0</v>
      </c>
      <c r="V497" s="529"/>
      <c r="W497" s="395"/>
      <c r="X497" s="392"/>
      <c r="Y497" s="394" t="s">
        <v>210</v>
      </c>
      <c r="Z497" s="529">
        <v>0</v>
      </c>
      <c r="AA497" s="529"/>
      <c r="AB497" s="395"/>
      <c r="AC497" s="392"/>
      <c r="AD497" s="394" t="s">
        <v>210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211</v>
      </c>
      <c r="U498" s="529">
        <v>0</v>
      </c>
      <c r="V498" s="529"/>
      <c r="W498" s="395"/>
      <c r="X498" s="392"/>
      <c r="Y498" s="394" t="s">
        <v>211</v>
      </c>
      <c r="Z498" s="529">
        <v>0</v>
      </c>
      <c r="AA498" s="529"/>
      <c r="AB498" s="395"/>
      <c r="AC498" s="392"/>
      <c r="AD498" s="394" t="s">
        <v>211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11/30</v>
      </c>
      <c r="U499" s="528">
        <f>U495+U496+U497-U498</f>
        <v>0</v>
      </c>
      <c r="V499" s="528"/>
      <c r="W499" s="395"/>
      <c r="X499" s="392"/>
      <c r="Y499" s="394" t="str">
        <f>Y489</f>
        <v>AS OF 11/30</v>
      </c>
      <c r="Z499" s="528">
        <f>Z495+Z496+Z497-Z498</f>
        <v>0</v>
      </c>
      <c r="AA499" s="528"/>
      <c r="AB499" s="395"/>
      <c r="AC499" s="392"/>
      <c r="AD499" s="394" t="str">
        <f>AD489</f>
        <v>AS OF 11/30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249</v>
      </c>
      <c r="U502" s="526">
        <f>OCTOBER!U502</f>
        <v>0</v>
      </c>
      <c r="V502" s="526"/>
      <c r="W502" s="527"/>
      <c r="X502" s="392"/>
      <c r="Y502" s="394" t="s">
        <v>245</v>
      </c>
      <c r="Z502" s="526">
        <f>OCTOBER!Z502</f>
        <v>0</v>
      </c>
      <c r="AA502" s="526"/>
      <c r="AB502" s="527"/>
      <c r="AC502" s="393"/>
      <c r="AD502" s="394" t="s">
        <v>432</v>
      </c>
      <c r="AE502" s="526">
        <f>OCTOBER!AE502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207</v>
      </c>
      <c r="U503" s="526">
        <f>OCTOBER!U503</f>
        <v>0</v>
      </c>
      <c r="V503" s="526"/>
      <c r="W503" s="527"/>
      <c r="X503" s="392"/>
      <c r="Y503" s="394" t="s">
        <v>207</v>
      </c>
      <c r="Z503" s="526">
        <f>OCTOBER!Z503</f>
        <v>0</v>
      </c>
      <c r="AA503" s="526"/>
      <c r="AB503" s="527"/>
      <c r="AC503" s="398"/>
      <c r="AD503" s="394" t="s">
        <v>207</v>
      </c>
      <c r="AE503" s="526">
        <f>OCTOBER!AE503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263</v>
      </c>
      <c r="U504" s="526">
        <f>OCTOBER!U504</f>
        <v>0</v>
      </c>
      <c r="V504" s="526"/>
      <c r="W504" s="527"/>
      <c r="X504" s="392"/>
      <c r="Y504" s="394" t="s">
        <v>263</v>
      </c>
      <c r="Z504" s="526">
        <f>OCTOBER!Z504</f>
        <v>0</v>
      </c>
      <c r="AA504" s="526"/>
      <c r="AB504" s="527"/>
      <c r="AC504" s="399"/>
      <c r="AD504" s="394" t="s">
        <v>263</v>
      </c>
      <c r="AE504" s="526">
        <f>OCTOBER!AE504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208</v>
      </c>
      <c r="U505" s="528">
        <f>OCTOBER!U509</f>
        <v>0</v>
      </c>
      <c r="V505" s="528"/>
      <c r="W505" s="395"/>
      <c r="X505" s="392"/>
      <c r="Y505" s="394" t="s">
        <v>208</v>
      </c>
      <c r="Z505" s="528">
        <f>OCTOBER!Z509</f>
        <v>0</v>
      </c>
      <c r="AA505" s="528"/>
      <c r="AB505" s="395"/>
      <c r="AC505" s="392"/>
      <c r="AD505" s="394" t="s">
        <v>208</v>
      </c>
      <c r="AE505" s="528">
        <f>OCTOBER!AE509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209</v>
      </c>
      <c r="U506" s="529">
        <v>0</v>
      </c>
      <c r="V506" s="529"/>
      <c r="W506" s="395"/>
      <c r="X506" s="392"/>
      <c r="Y506" s="394" t="s">
        <v>209</v>
      </c>
      <c r="Z506" s="529">
        <v>0</v>
      </c>
      <c r="AA506" s="529"/>
      <c r="AB506" s="395"/>
      <c r="AC506" s="392"/>
      <c r="AD506" s="394" t="s">
        <v>209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210</v>
      </c>
      <c r="U507" s="529">
        <v>0</v>
      </c>
      <c r="V507" s="529"/>
      <c r="W507" s="395"/>
      <c r="X507" s="392"/>
      <c r="Y507" s="394" t="s">
        <v>210</v>
      </c>
      <c r="Z507" s="529">
        <v>0</v>
      </c>
      <c r="AA507" s="529"/>
      <c r="AB507" s="395"/>
      <c r="AC507" s="392"/>
      <c r="AD507" s="394" t="s">
        <v>210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211</v>
      </c>
      <c r="U508" s="529">
        <v>0</v>
      </c>
      <c r="V508" s="529"/>
      <c r="W508" s="395"/>
      <c r="X508" s="392"/>
      <c r="Y508" s="394" t="s">
        <v>211</v>
      </c>
      <c r="Z508" s="529">
        <v>0</v>
      </c>
      <c r="AA508" s="529"/>
      <c r="AB508" s="395"/>
      <c r="AC508" s="392"/>
      <c r="AD508" s="394" t="s">
        <v>211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11/30</v>
      </c>
      <c r="U509" s="528">
        <f>U505+U506+U507-U508</f>
        <v>0</v>
      </c>
      <c r="V509" s="528"/>
      <c r="W509" s="395"/>
      <c r="X509" s="392"/>
      <c r="Y509" s="394" t="str">
        <f>Y499</f>
        <v>AS OF 11/30</v>
      </c>
      <c r="Z509" s="528">
        <f>Z505+Z506+Z507-Z508</f>
        <v>0</v>
      </c>
      <c r="AA509" s="528"/>
      <c r="AB509" s="395"/>
      <c r="AC509" s="392"/>
      <c r="AD509" s="394" t="str">
        <f>AD499</f>
        <v>AS OF 11/30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270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ZdI3WENdf6V2XdMwjn6BlSUZX3nRMCOnFdnmJhhWRKuaG5mfulXbamQkmfO0A1F9qQJ3FozZzyIt6dQmHc8Slg==" saltValue="OdS+JMUhggWbfrzkWhQiRA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A1:K51"/>
  <sheetViews>
    <sheetView showGridLines="0" topLeftCell="A4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369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367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239</v>
      </c>
      <c r="B5" s="49"/>
      <c r="C5" s="49"/>
      <c r="D5" s="49"/>
      <c r="E5" s="49"/>
      <c r="F5" s="49"/>
      <c r="G5" s="389" t="s">
        <v>431</v>
      </c>
      <c r="H5" s="209" t="s">
        <v>291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317</v>
      </c>
      <c r="B7" s="49"/>
      <c r="C7" s="49"/>
      <c r="D7" s="49"/>
      <c r="E7" s="49"/>
      <c r="F7" s="49"/>
      <c r="G7" s="49"/>
      <c r="H7" s="49"/>
      <c r="I7" s="49" t="s">
        <v>318</v>
      </c>
      <c r="J7" s="210">
        <f>OctRpt!J39</f>
        <v>0</v>
      </c>
      <c r="K7" s="49"/>
    </row>
    <row r="8" spans="1:11" ht="15.6" customHeight="1" x14ac:dyDescent="0.2">
      <c r="A8" s="198" t="s">
        <v>319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320</v>
      </c>
      <c r="B9" s="49"/>
      <c r="C9" s="49"/>
      <c r="D9" s="49"/>
      <c r="E9" s="49"/>
      <c r="F9" s="49"/>
      <c r="G9" s="49"/>
      <c r="H9" s="49"/>
      <c r="I9" s="212">
        <f>SUM(NOVEMBER!$B$7)</f>
        <v>0</v>
      </c>
      <c r="J9" s="213"/>
      <c r="K9" s="49"/>
    </row>
    <row r="10" spans="1:11" ht="15.6" customHeight="1" x14ac:dyDescent="0.2">
      <c r="A10" s="49" t="s">
        <v>382</v>
      </c>
      <c r="B10" s="49"/>
      <c r="C10" s="49"/>
      <c r="D10" s="49"/>
      <c r="E10" s="49"/>
      <c r="F10" s="49"/>
      <c r="G10" s="49"/>
      <c r="H10" s="49"/>
      <c r="I10" s="214">
        <f>SUM(NOVEMBER!$C$7)</f>
        <v>0</v>
      </c>
      <c r="J10" s="213"/>
      <c r="K10" s="49"/>
    </row>
    <row r="11" spans="1:11" ht="15.6" customHeight="1" x14ac:dyDescent="0.2">
      <c r="A11" s="49" t="s">
        <v>321</v>
      </c>
      <c r="B11" s="49"/>
      <c r="C11" s="49"/>
      <c r="D11" s="49"/>
      <c r="E11" s="49"/>
      <c r="F11" s="49"/>
      <c r="G11" s="49"/>
      <c r="H11" s="49"/>
      <c r="I11" s="214">
        <f>SUM(NOVEMBER!$D$7)</f>
        <v>0</v>
      </c>
      <c r="J11" s="213"/>
      <c r="K11" s="49"/>
    </row>
    <row r="12" spans="1:11" ht="15.6" customHeight="1" x14ac:dyDescent="0.2">
      <c r="A12" s="49" t="s">
        <v>322</v>
      </c>
      <c r="B12" s="49"/>
      <c r="C12" s="49"/>
      <c r="D12" s="49"/>
      <c r="E12" s="49"/>
      <c r="F12" s="49"/>
      <c r="G12" s="49"/>
      <c r="H12" s="49"/>
      <c r="I12" s="214">
        <f>SUM(NOVEMBER!$E$7)</f>
        <v>0</v>
      </c>
      <c r="J12" s="213"/>
      <c r="K12" s="49"/>
    </row>
    <row r="13" spans="1:11" ht="15.6" customHeight="1" x14ac:dyDescent="0.2">
      <c r="A13" s="49" t="s">
        <v>293</v>
      </c>
      <c r="B13" s="49"/>
      <c r="C13" s="49"/>
      <c r="D13" s="49"/>
      <c r="E13" s="49"/>
      <c r="F13" s="49"/>
      <c r="G13" s="49"/>
      <c r="H13" s="49"/>
      <c r="I13" s="214">
        <f>SUM(NOVEMBER!$F$7)</f>
        <v>0</v>
      </c>
      <c r="J13" s="213"/>
      <c r="K13" s="49"/>
    </row>
    <row r="14" spans="1:11" ht="15.6" customHeight="1" x14ac:dyDescent="0.2">
      <c r="A14" s="49" t="s">
        <v>323</v>
      </c>
      <c r="B14" s="49"/>
      <c r="C14" s="49"/>
      <c r="D14" s="49"/>
      <c r="E14" s="49"/>
      <c r="F14" s="49"/>
      <c r="G14" s="49"/>
      <c r="H14" s="49"/>
      <c r="I14" s="214">
        <f>SUM(NOVEMBER!$L$7:$O$7)</f>
        <v>0</v>
      </c>
      <c r="J14" s="213"/>
      <c r="K14" s="49"/>
    </row>
    <row r="15" spans="1:11" ht="15.6" customHeight="1" x14ac:dyDescent="0.2">
      <c r="A15" s="49"/>
      <c r="B15" s="49" t="s">
        <v>324</v>
      </c>
      <c r="C15" s="49" t="s">
        <v>294</v>
      </c>
      <c r="D15" s="49"/>
      <c r="E15" s="49"/>
      <c r="F15" s="49"/>
      <c r="G15" s="49"/>
      <c r="H15" s="49"/>
      <c r="I15" s="214">
        <f>SUM(NOVEMBER!$Q$7:$R$7)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295</v>
      </c>
      <c r="D16" s="49"/>
      <c r="E16" s="49"/>
      <c r="F16" s="49"/>
      <c r="G16" s="49"/>
      <c r="H16" s="49"/>
      <c r="I16" s="215">
        <f>SUM(NOVEMBER!$P$7)</f>
        <v>0</v>
      </c>
      <c r="J16" s="213"/>
      <c r="K16" s="49"/>
    </row>
    <row r="17" spans="1:11" ht="15.6" customHeight="1" thickBot="1" x14ac:dyDescent="0.25">
      <c r="A17" s="49"/>
      <c r="B17" s="198" t="s">
        <v>325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326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239</v>
      </c>
      <c r="K19" s="49"/>
    </row>
    <row r="20" spans="1:11" ht="15.6" customHeight="1" x14ac:dyDescent="0.2">
      <c r="A20" s="49" t="s">
        <v>327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297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328</v>
      </c>
      <c r="B22" s="49"/>
      <c r="C22" s="49"/>
      <c r="D22" s="49"/>
      <c r="E22" s="49"/>
      <c r="F22" s="49"/>
      <c r="G22" s="49"/>
      <c r="H22" s="210">
        <f>SUM(NOVEMBER!$U$7)</f>
        <v>0</v>
      </c>
      <c r="I22" s="49"/>
      <c r="J22" s="213"/>
      <c r="K22" s="49"/>
    </row>
    <row r="23" spans="1:11" ht="15.6" customHeight="1" x14ac:dyDescent="0.2">
      <c r="A23" s="49" t="s">
        <v>329</v>
      </c>
      <c r="B23" s="49"/>
      <c r="C23" s="49"/>
      <c r="D23" s="49"/>
      <c r="E23" s="49"/>
      <c r="F23" s="49"/>
      <c r="G23" s="49"/>
      <c r="H23" s="218">
        <f>SUM(NOVEMBER!$V$7)</f>
        <v>0</v>
      </c>
      <c r="I23" s="49"/>
      <c r="J23" s="213"/>
      <c r="K23" s="49"/>
    </row>
    <row r="24" spans="1:11" ht="15.6" customHeight="1" thickBot="1" x14ac:dyDescent="0.25">
      <c r="A24" s="49" t="s">
        <v>330</v>
      </c>
      <c r="B24" s="49"/>
      <c r="C24" s="49"/>
      <c r="D24" s="49"/>
      <c r="E24" s="49"/>
      <c r="F24" s="49"/>
      <c r="G24" s="49"/>
      <c r="H24" s="218">
        <f>SUM(NOVEMBER!$W$7:'NOVEMBER'!$X$7)</f>
        <v>0</v>
      </c>
      <c r="I24" s="49"/>
      <c r="J24" s="213"/>
      <c r="K24" s="49"/>
    </row>
    <row r="25" spans="1:11" ht="15.6" customHeight="1" thickBot="1" x14ac:dyDescent="0.25">
      <c r="A25" s="49" t="s">
        <v>331</v>
      </c>
      <c r="B25" s="49"/>
      <c r="C25" s="49"/>
      <c r="D25" s="49"/>
      <c r="E25" s="49"/>
      <c r="F25" s="49"/>
      <c r="G25" s="49"/>
      <c r="H25" s="215">
        <f>SUM(NOVEMBER!$Y$7)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298</v>
      </c>
      <c r="B26" s="49"/>
      <c r="C26" s="49"/>
      <c r="D26" s="49"/>
      <c r="E26" s="49"/>
      <c r="F26" s="49"/>
      <c r="G26" s="49"/>
      <c r="H26" s="49"/>
      <c r="I26" s="214">
        <f>SUM(NOVEMBER!$Z$7)</f>
        <v>0</v>
      </c>
      <c r="J26" s="213"/>
      <c r="K26" s="49"/>
    </row>
    <row r="27" spans="1:11" ht="15.6" customHeight="1" x14ac:dyDescent="0.2">
      <c r="A27" s="49" t="s">
        <v>299</v>
      </c>
      <c r="B27" s="49"/>
      <c r="C27" s="49"/>
      <c r="D27" s="49"/>
      <c r="E27" s="49"/>
      <c r="F27" s="49"/>
      <c r="G27" s="49"/>
      <c r="H27" s="49"/>
      <c r="I27" s="214">
        <f>SUM(NOVEMBER!$AA$7)</f>
        <v>0</v>
      </c>
      <c r="J27" s="213"/>
      <c r="K27" s="49"/>
    </row>
    <row r="28" spans="1:11" ht="15.6" customHeight="1" x14ac:dyDescent="0.2">
      <c r="A28" s="49" t="s">
        <v>332</v>
      </c>
      <c r="B28" s="49"/>
      <c r="C28" s="49"/>
      <c r="D28" s="49"/>
      <c r="E28" s="49"/>
      <c r="F28" s="49"/>
      <c r="G28" s="49"/>
      <c r="H28" s="49"/>
      <c r="I28" s="214">
        <f>SUM(NOVEMBER!$AB$7)</f>
        <v>0</v>
      </c>
      <c r="J28" s="213"/>
      <c r="K28" s="49"/>
    </row>
    <row r="29" spans="1:11" ht="15.6" customHeight="1" x14ac:dyDescent="0.2">
      <c r="A29" s="49" t="s">
        <v>333</v>
      </c>
      <c r="B29" s="49"/>
      <c r="C29" s="49"/>
      <c r="D29" s="49"/>
      <c r="E29" s="49"/>
      <c r="F29" s="49"/>
      <c r="G29" s="49"/>
      <c r="H29" s="49"/>
      <c r="I29" s="214">
        <f>SUM(NOVEMBER!$AC$7)</f>
        <v>0</v>
      </c>
      <c r="J29" s="213"/>
      <c r="K29" s="49"/>
    </row>
    <row r="30" spans="1:11" ht="15.6" customHeight="1" x14ac:dyDescent="0.2">
      <c r="A30" s="49" t="s">
        <v>334</v>
      </c>
      <c r="B30" s="49"/>
      <c r="C30" s="49"/>
      <c r="D30" s="49"/>
      <c r="E30" s="49"/>
      <c r="F30" s="49"/>
      <c r="G30" s="49"/>
      <c r="H30" s="49"/>
      <c r="I30" s="214">
        <f>SUM(NOVEMBER!$AD$7)</f>
        <v>0</v>
      </c>
      <c r="J30" s="213"/>
      <c r="K30" s="49"/>
    </row>
    <row r="31" spans="1:11" ht="15.6" customHeight="1" x14ac:dyDescent="0.2">
      <c r="A31" s="49" t="s">
        <v>335</v>
      </c>
      <c r="B31" s="49"/>
      <c r="C31" s="49"/>
      <c r="D31" s="49"/>
      <c r="E31" s="49"/>
      <c r="F31" s="49"/>
      <c r="G31" s="49"/>
      <c r="H31" s="49"/>
      <c r="I31" s="214">
        <f>SUM(NOVEMBER!$AE$7)</f>
        <v>0</v>
      </c>
      <c r="J31" s="213"/>
      <c r="K31" s="49"/>
    </row>
    <row r="32" spans="1:11" ht="15.6" customHeight="1" x14ac:dyDescent="0.2">
      <c r="A32" s="49" t="s">
        <v>336</v>
      </c>
      <c r="B32" s="49"/>
      <c r="C32" s="49"/>
      <c r="D32" s="49"/>
      <c r="E32" s="49"/>
      <c r="F32" s="49"/>
      <c r="G32" s="49"/>
      <c r="H32" s="49"/>
      <c r="I32" s="214">
        <f>SUM(NOVEMBER!$AF$7)</f>
        <v>0</v>
      </c>
      <c r="J32" s="213"/>
      <c r="K32" s="49"/>
    </row>
    <row r="33" spans="1:11" ht="15.6" customHeight="1" x14ac:dyDescent="0.2">
      <c r="A33" s="49" t="s">
        <v>337</v>
      </c>
      <c r="B33" s="49"/>
      <c r="C33" s="49"/>
      <c r="D33" s="49"/>
      <c r="E33" s="49"/>
      <c r="F33" s="49"/>
      <c r="G33" s="49"/>
      <c r="H33" s="49"/>
      <c r="I33" s="214">
        <f>SUM(NOVEMBER!$AG$7)</f>
        <v>0</v>
      </c>
      <c r="J33" s="213"/>
      <c r="K33" s="49"/>
    </row>
    <row r="34" spans="1:11" ht="15.6" customHeight="1" x14ac:dyDescent="0.2">
      <c r="A34" s="49" t="s">
        <v>338</v>
      </c>
      <c r="B34" s="49"/>
      <c r="C34" s="49"/>
      <c r="D34" s="49"/>
      <c r="E34" s="49"/>
      <c r="F34" s="49"/>
      <c r="G34" s="49"/>
      <c r="H34" s="49"/>
      <c r="I34" s="214">
        <f>SUM(NOVEMBER!$AH$7)</f>
        <v>0</v>
      </c>
      <c r="J34" s="213"/>
      <c r="K34" s="49"/>
    </row>
    <row r="35" spans="1:11" ht="15.6" customHeight="1" x14ac:dyDescent="0.2">
      <c r="A35" s="49" t="s">
        <v>338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339</v>
      </c>
      <c r="B36" s="49"/>
      <c r="C36" s="49"/>
      <c r="D36" s="49"/>
      <c r="E36" s="49"/>
      <c r="F36" s="49"/>
      <c r="G36" s="49"/>
      <c r="H36" s="49"/>
      <c r="I36" s="214">
        <f>SUM(NOVEMBER!$AJ$7)</f>
        <v>0</v>
      </c>
      <c r="J36" s="213"/>
      <c r="K36" s="49"/>
    </row>
    <row r="37" spans="1:11" ht="15.6" customHeight="1" thickBot="1" x14ac:dyDescent="0.25">
      <c r="A37" s="49" t="s">
        <v>340</v>
      </c>
      <c r="B37" s="49"/>
      <c r="C37" s="49"/>
      <c r="D37" s="49"/>
      <c r="E37" s="49"/>
      <c r="F37" s="49"/>
      <c r="G37" s="49"/>
      <c r="H37" s="49"/>
      <c r="I37" s="215">
        <f>SUM(NOVEMBER!$AK$7)</f>
        <v>0</v>
      </c>
      <c r="J37" s="213"/>
      <c r="K37" s="49"/>
    </row>
    <row r="38" spans="1:11" ht="15.6" customHeight="1" thickBot="1" x14ac:dyDescent="0.25">
      <c r="A38" s="221" t="s">
        <v>341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300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342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343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344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239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345</v>
      </c>
      <c r="E46" s="49"/>
      <c r="F46" s="49"/>
      <c r="G46" s="49"/>
      <c r="H46" s="188"/>
      <c r="I46" s="188"/>
      <c r="J46" s="224" t="s">
        <v>346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239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347</v>
      </c>
      <c r="B49" s="21"/>
      <c r="C49" s="21" t="s">
        <v>348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349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350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/dd6PywMybyrH5Bjf4pPMeg5LfqpJ1ErpXLklSAbNw6CqGO8rz3djFWuwrbgh9YGMCM6+Y8BHSk/c+lCsUyrPQ==" saltValue="LrZ4MSmmaTV+DZIliAxmDA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481</v>
      </c>
      <c r="O4" s="78" t="s">
        <v>484</v>
      </c>
      <c r="P4" s="182"/>
      <c r="Q4" s="71" t="s">
        <v>272</v>
      </c>
      <c r="R4" s="73" t="s">
        <v>273</v>
      </c>
      <c r="S4" s="96"/>
      <c r="T4" s="475"/>
      <c r="U4" s="515" t="s">
        <v>265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205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203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241</v>
      </c>
      <c r="J5" s="71" t="s">
        <v>21</v>
      </c>
      <c r="K5" s="73" t="s">
        <v>22</v>
      </c>
      <c r="L5" s="71" t="s">
        <v>235</v>
      </c>
      <c r="M5" s="71" t="s">
        <v>236</v>
      </c>
      <c r="N5" s="71" t="s">
        <v>482</v>
      </c>
      <c r="O5" s="78" t="s">
        <v>483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261</v>
      </c>
      <c r="AA5" s="71" t="s">
        <v>137</v>
      </c>
      <c r="AB5" s="71" t="s">
        <v>204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206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238</v>
      </c>
      <c r="O6" s="85" t="s">
        <v>238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DECEMBER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NOVEMBER!G10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444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181</v>
      </c>
      <c r="D11" s="150" t="s">
        <v>240</v>
      </c>
      <c r="E11" s="29">
        <f>NOVEMBER!E11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DECEMBER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264</v>
      </c>
      <c r="K15" s="485"/>
      <c r="L15" s="3"/>
      <c r="M15" s="3"/>
      <c r="N15" s="499" t="s">
        <v>57</v>
      </c>
      <c r="O15" s="499"/>
      <c r="P15" s="499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481</v>
      </c>
      <c r="O18" s="109" t="s">
        <v>484</v>
      </c>
      <c r="P18" s="173"/>
      <c r="Q18" s="112" t="s">
        <v>272</v>
      </c>
      <c r="R18" s="170" t="s">
        <v>273</v>
      </c>
      <c r="S18" s="111"/>
      <c r="T18" s="70"/>
      <c r="U18" s="480" t="s">
        <v>265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205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241</v>
      </c>
      <c r="J19" s="92" t="s">
        <v>21</v>
      </c>
      <c r="K19" s="91" t="s">
        <v>22</v>
      </c>
      <c r="L19" s="112" t="s">
        <v>235</v>
      </c>
      <c r="M19" s="112" t="s">
        <v>236</v>
      </c>
      <c r="N19" s="112" t="s">
        <v>482</v>
      </c>
      <c r="O19" s="109" t="s">
        <v>483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261</v>
      </c>
      <c r="AA19" s="92" t="s">
        <v>137</v>
      </c>
      <c r="AB19" s="92" t="s">
        <v>204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206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238</v>
      </c>
      <c r="O20" s="116" t="s">
        <v>238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DECEMBER</v>
      </c>
      <c r="H21" s="34" t="s">
        <v>58</v>
      </c>
      <c r="I21" s="35"/>
      <c r="J21" s="339">
        <f>NOVEMBER!E2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NOVEMBER!G10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DECEMBER</v>
      </c>
      <c r="D57" s="150" t="str">
        <f>$D$11</f>
        <v>Year</v>
      </c>
      <c r="E57" s="154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DECEMBER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239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264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481</v>
      </c>
      <c r="O64" s="109" t="s">
        <v>484</v>
      </c>
      <c r="P64" s="173"/>
      <c r="Q64" s="112" t="s">
        <v>272</v>
      </c>
      <c r="R64" s="170" t="s">
        <v>273</v>
      </c>
      <c r="S64" s="111"/>
      <c r="T64" s="70"/>
      <c r="U64" s="480" t="s">
        <v>265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205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241</v>
      </c>
      <c r="J65" s="92" t="s">
        <v>21</v>
      </c>
      <c r="K65" s="91" t="s">
        <v>22</v>
      </c>
      <c r="L65" s="112" t="s">
        <v>235</v>
      </c>
      <c r="M65" s="112" t="s">
        <v>236</v>
      </c>
      <c r="N65" s="112" t="s">
        <v>482</v>
      </c>
      <c r="O65" s="109" t="s">
        <v>483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261</v>
      </c>
      <c r="AA65" s="92" t="s">
        <v>137</v>
      </c>
      <c r="AB65" s="92" t="s">
        <v>204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206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238</v>
      </c>
      <c r="O66" s="116" t="s">
        <v>238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DECEMBER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NOVEMBER!G56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DECEMBER</v>
      </c>
      <c r="D103" s="150" t="str">
        <f>$D$11</f>
        <v>Year</v>
      </c>
      <c r="E103" s="154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DECEMBER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264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481</v>
      </c>
      <c r="O110" s="109" t="s">
        <v>484</v>
      </c>
      <c r="P110" s="173"/>
      <c r="Q110" s="112" t="s">
        <v>272</v>
      </c>
      <c r="R110" s="170" t="s">
        <v>273</v>
      </c>
      <c r="S110" s="111"/>
      <c r="T110" s="70"/>
      <c r="U110" s="480" t="s">
        <v>265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205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241</v>
      </c>
      <c r="J111" s="92" t="s">
        <v>21</v>
      </c>
      <c r="K111" s="91" t="s">
        <v>22</v>
      </c>
      <c r="L111" s="112" t="s">
        <v>235</v>
      </c>
      <c r="M111" s="112" t="s">
        <v>236</v>
      </c>
      <c r="N111" s="112" t="s">
        <v>482</v>
      </c>
      <c r="O111" s="109" t="s">
        <v>483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261</v>
      </c>
      <c r="AA111" s="92" t="s">
        <v>137</v>
      </c>
      <c r="AB111" s="92" t="s">
        <v>204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206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238</v>
      </c>
      <c r="O112" s="116" t="s">
        <v>238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DECEMBER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NOVEMBER!G102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DECEMBER</v>
      </c>
      <c r="D149" s="150" t="str">
        <f>$D$11</f>
        <v>Year</v>
      </c>
      <c r="E149" s="154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DECEMBER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264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481</v>
      </c>
      <c r="O156" s="109" t="s">
        <v>484</v>
      </c>
      <c r="P156" s="173"/>
      <c r="Q156" s="112" t="s">
        <v>272</v>
      </c>
      <c r="R156" s="170" t="s">
        <v>273</v>
      </c>
      <c r="S156" s="111"/>
      <c r="T156" s="70"/>
      <c r="U156" s="480" t="s">
        <v>265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205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241</v>
      </c>
      <c r="J157" s="92" t="s">
        <v>21</v>
      </c>
      <c r="K157" s="91" t="s">
        <v>22</v>
      </c>
      <c r="L157" s="112" t="s">
        <v>235</v>
      </c>
      <c r="M157" s="112" t="s">
        <v>236</v>
      </c>
      <c r="N157" s="112" t="s">
        <v>482</v>
      </c>
      <c r="O157" s="109" t="s">
        <v>483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261</v>
      </c>
      <c r="AA157" s="92" t="s">
        <v>137</v>
      </c>
      <c r="AB157" s="92" t="s">
        <v>204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206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238</v>
      </c>
      <c r="O158" s="116" t="s">
        <v>238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DECEMBER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NOVEMBER!G148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DECEMBER</v>
      </c>
      <c r="D195" s="150" t="str">
        <f>$D$11</f>
        <v>Year</v>
      </c>
      <c r="E195" s="154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DECEMBER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264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481</v>
      </c>
      <c r="O202" s="109" t="s">
        <v>484</v>
      </c>
      <c r="P202" s="173"/>
      <c r="Q202" s="112" t="s">
        <v>272</v>
      </c>
      <c r="R202" s="170" t="s">
        <v>273</v>
      </c>
      <c r="S202" s="111"/>
      <c r="T202" s="70"/>
      <c r="U202" s="480" t="s">
        <v>265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205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241</v>
      </c>
      <c r="J203" s="92" t="s">
        <v>21</v>
      </c>
      <c r="K203" s="91" t="s">
        <v>22</v>
      </c>
      <c r="L203" s="112" t="s">
        <v>235</v>
      </c>
      <c r="M203" s="112" t="s">
        <v>236</v>
      </c>
      <c r="N203" s="112" t="s">
        <v>482</v>
      </c>
      <c r="O203" s="109" t="s">
        <v>483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261</v>
      </c>
      <c r="AA203" s="92" t="s">
        <v>137</v>
      </c>
      <c r="AB203" s="92" t="s">
        <v>204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206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238</v>
      </c>
      <c r="O204" s="116" t="s">
        <v>238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DECEMBER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NOVEMBER!G194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DECEMBER</v>
      </c>
      <c r="D241" s="150" t="str">
        <f>$D$11</f>
        <v>Year</v>
      </c>
      <c r="E241" s="154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DECEMBER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239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264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481</v>
      </c>
      <c r="O248" s="109" t="s">
        <v>484</v>
      </c>
      <c r="P248" s="173"/>
      <c r="Q248" s="112" t="s">
        <v>272</v>
      </c>
      <c r="R248" s="170" t="s">
        <v>273</v>
      </c>
      <c r="S248" s="111"/>
      <c r="T248" s="70"/>
      <c r="U248" s="480" t="s">
        <v>265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205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241</v>
      </c>
      <c r="J249" s="92" t="s">
        <v>21</v>
      </c>
      <c r="K249" s="91" t="s">
        <v>22</v>
      </c>
      <c r="L249" s="112" t="s">
        <v>235</v>
      </c>
      <c r="M249" s="112" t="s">
        <v>236</v>
      </c>
      <c r="N249" s="112" t="s">
        <v>482</v>
      </c>
      <c r="O249" s="109" t="s">
        <v>483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261</v>
      </c>
      <c r="AA249" s="92" t="s">
        <v>137</v>
      </c>
      <c r="AB249" s="92" t="s">
        <v>204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206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238</v>
      </c>
      <c r="O250" s="116" t="s">
        <v>238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DECEMBER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NOVEMBER!G240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DECEMBER</v>
      </c>
      <c r="D287" s="150" t="str">
        <f>$D$11</f>
        <v>Year</v>
      </c>
      <c r="E287" s="154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DECEMBER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264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481</v>
      </c>
      <c r="O294" s="109" t="s">
        <v>484</v>
      </c>
      <c r="P294" s="173"/>
      <c r="Q294" s="112" t="s">
        <v>272</v>
      </c>
      <c r="R294" s="170" t="s">
        <v>273</v>
      </c>
      <c r="S294" s="111"/>
      <c r="T294" s="70"/>
      <c r="U294" s="480" t="s">
        <v>265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205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241</v>
      </c>
      <c r="J295" s="92" t="s">
        <v>21</v>
      </c>
      <c r="K295" s="91" t="s">
        <v>22</v>
      </c>
      <c r="L295" s="112" t="s">
        <v>235</v>
      </c>
      <c r="M295" s="112" t="s">
        <v>236</v>
      </c>
      <c r="N295" s="112" t="s">
        <v>482</v>
      </c>
      <c r="O295" s="109" t="s">
        <v>483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261</v>
      </c>
      <c r="AA295" s="92" t="s">
        <v>137</v>
      </c>
      <c r="AB295" s="92" t="s">
        <v>204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206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238</v>
      </c>
      <c r="O296" s="116" t="s">
        <v>238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DECEMBER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NOVEMBER!G286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DECEMBER</v>
      </c>
      <c r="D333" s="150" t="str">
        <f>$D$11</f>
        <v>Year</v>
      </c>
      <c r="E333" s="154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DECEMBER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264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481</v>
      </c>
      <c r="O340" s="109" t="s">
        <v>484</v>
      </c>
      <c r="P340" s="173"/>
      <c r="Q340" s="112" t="s">
        <v>272</v>
      </c>
      <c r="R340" s="170" t="s">
        <v>273</v>
      </c>
      <c r="S340" s="111"/>
      <c r="T340" s="70"/>
      <c r="U340" s="480" t="s">
        <v>265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205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241</v>
      </c>
      <c r="J341" s="92" t="s">
        <v>21</v>
      </c>
      <c r="K341" s="91" t="s">
        <v>22</v>
      </c>
      <c r="L341" s="112" t="s">
        <v>235</v>
      </c>
      <c r="M341" s="112" t="s">
        <v>236</v>
      </c>
      <c r="N341" s="112" t="s">
        <v>482</v>
      </c>
      <c r="O341" s="109" t="s">
        <v>483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261</v>
      </c>
      <c r="AA341" s="92" t="s">
        <v>137</v>
      </c>
      <c r="AB341" s="92" t="s">
        <v>204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206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238</v>
      </c>
      <c r="O342" s="116" t="s">
        <v>238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DECEMBER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NOVEMBER!G332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DECEMBER</v>
      </c>
      <c r="D379" s="150" t="str">
        <f>$D$11</f>
        <v>Year</v>
      </c>
      <c r="E379" s="154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DECEMBER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264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481</v>
      </c>
      <c r="O386" s="109" t="s">
        <v>484</v>
      </c>
      <c r="P386" s="173"/>
      <c r="Q386" s="112" t="s">
        <v>272</v>
      </c>
      <c r="R386" s="170" t="s">
        <v>273</v>
      </c>
      <c r="S386" s="111"/>
      <c r="T386" s="70"/>
      <c r="U386" s="480" t="s">
        <v>265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205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241</v>
      </c>
      <c r="J387" s="92" t="s">
        <v>21</v>
      </c>
      <c r="K387" s="91" t="s">
        <v>22</v>
      </c>
      <c r="L387" s="112" t="s">
        <v>235</v>
      </c>
      <c r="M387" s="112" t="s">
        <v>236</v>
      </c>
      <c r="N387" s="112" t="s">
        <v>482</v>
      </c>
      <c r="O387" s="109" t="s">
        <v>483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261</v>
      </c>
      <c r="AA387" s="92" t="s">
        <v>137</v>
      </c>
      <c r="AB387" s="92" t="s">
        <v>204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206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238</v>
      </c>
      <c r="O388" s="116" t="s">
        <v>238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DECEMBER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NOVEMBER!G378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DECEMBER</v>
      </c>
      <c r="D425" s="150" t="str">
        <f>$D$11</f>
        <v>Year</v>
      </c>
      <c r="E425" s="154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DECEMBER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264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481</v>
      </c>
      <c r="O432" s="109" t="s">
        <v>484</v>
      </c>
      <c r="P432" s="173"/>
      <c r="Q432" s="112" t="s">
        <v>272</v>
      </c>
      <c r="R432" s="170" t="s">
        <v>273</v>
      </c>
      <c r="S432" s="111"/>
      <c r="T432" s="70"/>
      <c r="U432" s="480" t="s">
        <v>265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205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241</v>
      </c>
      <c r="J433" s="92" t="s">
        <v>21</v>
      </c>
      <c r="K433" s="91" t="s">
        <v>22</v>
      </c>
      <c r="L433" s="112" t="s">
        <v>235</v>
      </c>
      <c r="M433" s="112" t="s">
        <v>236</v>
      </c>
      <c r="N433" s="112" t="s">
        <v>482</v>
      </c>
      <c r="O433" s="109" t="s">
        <v>483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261</v>
      </c>
      <c r="AA433" s="92" t="s">
        <v>137</v>
      </c>
      <c r="AB433" s="92" t="s">
        <v>204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206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238</v>
      </c>
      <c r="O434" s="116" t="s">
        <v>238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DECEMBER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127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256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181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477</v>
      </c>
      <c r="U471" s="531"/>
      <c r="V471" s="531"/>
      <c r="W471" s="532"/>
      <c r="X471" s="392"/>
      <c r="Y471" s="530" t="s">
        <v>477</v>
      </c>
      <c r="Z471" s="531"/>
      <c r="AA471" s="531"/>
      <c r="AB471" s="532"/>
      <c r="AC471" s="393"/>
      <c r="AD471" s="530" t="s">
        <v>477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257</v>
      </c>
      <c r="C472" s="57" t="s">
        <v>130</v>
      </c>
      <c r="D472" s="57" t="s">
        <v>257</v>
      </c>
      <c r="E472" s="57" t="s">
        <v>130</v>
      </c>
      <c r="F472" s="57" t="s">
        <v>257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246</v>
      </c>
      <c r="U472" s="526">
        <f>NOVEMBER!U472</f>
        <v>0</v>
      </c>
      <c r="V472" s="526"/>
      <c r="W472" s="527"/>
      <c r="X472" s="392"/>
      <c r="Y472" s="394" t="s">
        <v>242</v>
      </c>
      <c r="Z472" s="526">
        <f>NOVEMBER!Z472</f>
        <v>0</v>
      </c>
      <c r="AA472" s="526"/>
      <c r="AB472" s="527"/>
      <c r="AC472" s="393"/>
      <c r="AD472" s="394" t="s">
        <v>383</v>
      </c>
      <c r="AE472" s="526">
        <f>NOVEMBER!AE472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182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207</v>
      </c>
      <c r="U473" s="526">
        <f>NOVEMBER!U473</f>
        <v>0</v>
      </c>
      <c r="V473" s="526"/>
      <c r="W473" s="527"/>
      <c r="X473" s="392"/>
      <c r="Y473" s="394" t="s">
        <v>207</v>
      </c>
      <c r="Z473" s="526">
        <f>NOVEMBER!Z473</f>
        <v>0</v>
      </c>
      <c r="AA473" s="526"/>
      <c r="AB473" s="527"/>
      <c r="AC473" s="393"/>
      <c r="AD473" s="394" t="s">
        <v>207</v>
      </c>
      <c r="AE473" s="526">
        <f>NOVEMBER!AE473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263</v>
      </c>
      <c r="U474" s="526">
        <f>NOVEMBER!U474</f>
        <v>0</v>
      </c>
      <c r="V474" s="526"/>
      <c r="W474" s="527"/>
      <c r="X474" s="392"/>
      <c r="Y474" s="394" t="s">
        <v>263</v>
      </c>
      <c r="Z474" s="526">
        <f>NOVEMBER!Z474</f>
        <v>0</v>
      </c>
      <c r="AA474" s="526"/>
      <c r="AB474" s="527"/>
      <c r="AC474" s="393"/>
      <c r="AD474" s="394" t="s">
        <v>263</v>
      </c>
      <c r="AE474" s="526">
        <f>NOVEMBER!AE474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208</v>
      </c>
      <c r="U475" s="528">
        <f>NOVEMBER!U479</f>
        <v>0</v>
      </c>
      <c r="V475" s="528"/>
      <c r="W475" s="395"/>
      <c r="X475" s="392"/>
      <c r="Y475" s="394" t="s">
        <v>208</v>
      </c>
      <c r="Z475" s="528">
        <f>NOVEMBER!Z479</f>
        <v>0</v>
      </c>
      <c r="AA475" s="528"/>
      <c r="AB475" s="395"/>
      <c r="AC475" s="393"/>
      <c r="AD475" s="394" t="s">
        <v>208</v>
      </c>
      <c r="AE475" s="528">
        <f>NOVEMBER!AE479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209</v>
      </c>
      <c r="U476" s="529">
        <v>0</v>
      </c>
      <c r="V476" s="529"/>
      <c r="W476" s="395"/>
      <c r="X476" s="392"/>
      <c r="Y476" s="394" t="s">
        <v>209</v>
      </c>
      <c r="Z476" s="529">
        <v>0</v>
      </c>
      <c r="AA476" s="529"/>
      <c r="AB476" s="395"/>
      <c r="AC476" s="393"/>
      <c r="AD476" s="394" t="s">
        <v>209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210</v>
      </c>
      <c r="U477" s="529">
        <v>0</v>
      </c>
      <c r="V477" s="529"/>
      <c r="W477" s="395"/>
      <c r="X477" s="392"/>
      <c r="Y477" s="394" t="s">
        <v>210</v>
      </c>
      <c r="Z477" s="529">
        <v>0</v>
      </c>
      <c r="AA477" s="529"/>
      <c r="AB477" s="395"/>
      <c r="AC477" s="393"/>
      <c r="AD477" s="394" t="s">
        <v>210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183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211</v>
      </c>
      <c r="U478" s="529">
        <v>0</v>
      </c>
      <c r="V478" s="529"/>
      <c r="W478" s="395"/>
      <c r="X478" s="392"/>
      <c r="Y478" s="394" t="s">
        <v>211</v>
      </c>
      <c r="Z478" s="529">
        <v>0</v>
      </c>
      <c r="AA478" s="529"/>
      <c r="AB478" s="395"/>
      <c r="AC478" s="393"/>
      <c r="AD478" s="394" t="s">
        <v>211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229</v>
      </c>
      <c r="U479" s="528">
        <f>U475+U476+U477-U478</f>
        <v>0</v>
      </c>
      <c r="V479" s="528"/>
      <c r="W479" s="395"/>
      <c r="X479" s="392"/>
      <c r="Y479" s="394" t="s">
        <v>229</v>
      </c>
      <c r="Z479" s="528">
        <f>Z475+Z476+Z477-Z478</f>
        <v>0</v>
      </c>
      <c r="AA479" s="528"/>
      <c r="AB479" s="395"/>
      <c r="AC479" s="393"/>
      <c r="AD479" s="394" t="s">
        <v>229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184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283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247</v>
      </c>
      <c r="U482" s="526">
        <f>NOVEMBER!U482</f>
        <v>0</v>
      </c>
      <c r="V482" s="526"/>
      <c r="W482" s="527"/>
      <c r="X482" s="392"/>
      <c r="Y482" s="394" t="s">
        <v>243</v>
      </c>
      <c r="Z482" s="526">
        <f>NOVEMBER!Z482</f>
        <v>0</v>
      </c>
      <c r="AA482" s="526"/>
      <c r="AB482" s="527"/>
      <c r="AC482" s="393"/>
      <c r="AD482" s="394" t="s">
        <v>384</v>
      </c>
      <c r="AE482" s="526">
        <f>NOVEMBER!AE482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266</v>
      </c>
      <c r="L483" s="486"/>
      <c r="M483" s="486"/>
      <c r="N483" s="486"/>
      <c r="O483" s="489">
        <f>H514</f>
        <v>0</v>
      </c>
      <c r="P483" s="489"/>
      <c r="Q483" s="131"/>
      <c r="R483" s="59" t="s">
        <v>234</v>
      </c>
      <c r="S483" s="59"/>
      <c r="T483" s="394" t="s">
        <v>207</v>
      </c>
      <c r="U483" s="526">
        <f>NOVEMBER!U483</f>
        <v>0</v>
      </c>
      <c r="V483" s="526"/>
      <c r="W483" s="527"/>
      <c r="X483" s="392"/>
      <c r="Y483" s="394" t="s">
        <v>207</v>
      </c>
      <c r="Z483" s="526">
        <f>NOVEMBER!Z483</f>
        <v>0</v>
      </c>
      <c r="AA483" s="526"/>
      <c r="AB483" s="527"/>
      <c r="AC483" s="398"/>
      <c r="AD483" s="394" t="s">
        <v>207</v>
      </c>
      <c r="AE483" s="526">
        <f>NOVEMBER!AE483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263</v>
      </c>
      <c r="U484" s="526">
        <f>NOVEMBER!U484</f>
        <v>0</v>
      </c>
      <c r="V484" s="526"/>
      <c r="W484" s="527"/>
      <c r="X484" s="392"/>
      <c r="Y484" s="394" t="s">
        <v>263</v>
      </c>
      <c r="Z484" s="526">
        <f>NOVEMBER!Z484</f>
        <v>0</v>
      </c>
      <c r="AA484" s="526"/>
      <c r="AB484" s="527"/>
      <c r="AC484" s="399"/>
      <c r="AD484" s="394" t="s">
        <v>263</v>
      </c>
      <c r="AE484" s="526">
        <f>NOVEMBER!AE484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413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208</v>
      </c>
      <c r="U485" s="528">
        <f>NOVEMBER!U489</f>
        <v>0</v>
      </c>
      <c r="V485" s="528"/>
      <c r="W485" s="395"/>
      <c r="X485" s="392"/>
      <c r="Y485" s="394" t="s">
        <v>208</v>
      </c>
      <c r="Z485" s="528">
        <f>NOVEMBER!Z489</f>
        <v>0</v>
      </c>
      <c r="AA485" s="528"/>
      <c r="AB485" s="395"/>
      <c r="AC485" s="393"/>
      <c r="AD485" s="394" t="s">
        <v>208</v>
      </c>
      <c r="AE485" s="528">
        <f>NOVEMBER!AE489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209</v>
      </c>
      <c r="U486" s="529">
        <v>0</v>
      </c>
      <c r="V486" s="529"/>
      <c r="W486" s="395"/>
      <c r="X486" s="392"/>
      <c r="Y486" s="394" t="s">
        <v>209</v>
      </c>
      <c r="Z486" s="529">
        <v>0</v>
      </c>
      <c r="AA486" s="529"/>
      <c r="AB486" s="395"/>
      <c r="AC486" s="393"/>
      <c r="AD486" s="394" t="s">
        <v>209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210</v>
      </c>
      <c r="U487" s="529">
        <v>0</v>
      </c>
      <c r="V487" s="529"/>
      <c r="W487" s="395"/>
      <c r="X487" s="392"/>
      <c r="Y487" s="394" t="s">
        <v>210</v>
      </c>
      <c r="Z487" s="529">
        <v>0</v>
      </c>
      <c r="AA487" s="529"/>
      <c r="AB487" s="395"/>
      <c r="AC487" s="392"/>
      <c r="AD487" s="394" t="s">
        <v>210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211</v>
      </c>
      <c r="U488" s="529">
        <v>0</v>
      </c>
      <c r="V488" s="529"/>
      <c r="W488" s="395"/>
      <c r="X488" s="392"/>
      <c r="Y488" s="394" t="s">
        <v>211</v>
      </c>
      <c r="Z488" s="529">
        <v>0</v>
      </c>
      <c r="AA488" s="529"/>
      <c r="AB488" s="395"/>
      <c r="AC488" s="392"/>
      <c r="AD488" s="394" t="s">
        <v>211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12/31</v>
      </c>
      <c r="U489" s="528">
        <f>U485+U486+U487-U488</f>
        <v>0</v>
      </c>
      <c r="V489" s="528"/>
      <c r="W489" s="395"/>
      <c r="X489" s="392"/>
      <c r="Y489" s="394" t="str">
        <f>Y479</f>
        <v>AS OF 12/31</v>
      </c>
      <c r="Z489" s="528">
        <f>Z485+Z486+Z487-Z488</f>
        <v>0</v>
      </c>
      <c r="AA489" s="528"/>
      <c r="AB489" s="395"/>
      <c r="AC489" s="392"/>
      <c r="AD489" s="394" t="str">
        <f>AD479</f>
        <v>AS OF 12/31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248</v>
      </c>
      <c r="U492" s="526">
        <f>NOVEMBER!U492</f>
        <v>0</v>
      </c>
      <c r="V492" s="526"/>
      <c r="W492" s="527"/>
      <c r="X492" s="392"/>
      <c r="Y492" s="394" t="s">
        <v>244</v>
      </c>
      <c r="Z492" s="526">
        <f>NOVEMBER!Z492</f>
        <v>0</v>
      </c>
      <c r="AA492" s="526"/>
      <c r="AB492" s="527"/>
      <c r="AC492" s="393"/>
      <c r="AD492" s="394" t="s">
        <v>385</v>
      </c>
      <c r="AE492" s="526">
        <f>NOVEMBER!AE492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207</v>
      </c>
      <c r="U493" s="526">
        <f>NOVEMBER!U493</f>
        <v>0</v>
      </c>
      <c r="V493" s="526"/>
      <c r="W493" s="527"/>
      <c r="X493" s="392"/>
      <c r="Y493" s="394" t="s">
        <v>207</v>
      </c>
      <c r="Z493" s="526">
        <f>NOVEMBER!Z493</f>
        <v>0</v>
      </c>
      <c r="AA493" s="526"/>
      <c r="AB493" s="527"/>
      <c r="AC493" s="398"/>
      <c r="AD493" s="394" t="s">
        <v>207</v>
      </c>
      <c r="AE493" s="526">
        <f>NOVEMBER!AE493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263</v>
      </c>
      <c r="U494" s="526">
        <f>NOVEMBER!U494</f>
        <v>0</v>
      </c>
      <c r="V494" s="526"/>
      <c r="W494" s="527"/>
      <c r="X494" s="392"/>
      <c r="Y494" s="394" t="s">
        <v>263</v>
      </c>
      <c r="Z494" s="526">
        <f>NOVEMBER!Z494</f>
        <v>0</v>
      </c>
      <c r="AA494" s="526"/>
      <c r="AB494" s="527"/>
      <c r="AC494" s="399"/>
      <c r="AD494" s="394" t="s">
        <v>263</v>
      </c>
      <c r="AE494" s="526">
        <f>NOVEMBER!AE494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208</v>
      </c>
      <c r="U495" s="528">
        <f>NOVEMBER!U499</f>
        <v>0</v>
      </c>
      <c r="V495" s="528"/>
      <c r="W495" s="395"/>
      <c r="X495" s="392"/>
      <c r="Y495" s="394" t="s">
        <v>208</v>
      </c>
      <c r="Z495" s="528">
        <f>NOVEMBER!Z499</f>
        <v>0</v>
      </c>
      <c r="AA495" s="528"/>
      <c r="AB495" s="395"/>
      <c r="AC495" s="392"/>
      <c r="AD495" s="394" t="s">
        <v>208</v>
      </c>
      <c r="AE495" s="528">
        <f>NOVEMBER!AE499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209</v>
      </c>
      <c r="U496" s="529">
        <v>0</v>
      </c>
      <c r="V496" s="529"/>
      <c r="W496" s="395"/>
      <c r="X496" s="392"/>
      <c r="Y496" s="394" t="s">
        <v>209</v>
      </c>
      <c r="Z496" s="529">
        <v>0</v>
      </c>
      <c r="AA496" s="529"/>
      <c r="AB496" s="395"/>
      <c r="AC496" s="392"/>
      <c r="AD496" s="394" t="s">
        <v>209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210</v>
      </c>
      <c r="U497" s="529">
        <v>0</v>
      </c>
      <c r="V497" s="529"/>
      <c r="W497" s="395"/>
      <c r="X497" s="392"/>
      <c r="Y497" s="394" t="s">
        <v>210</v>
      </c>
      <c r="Z497" s="529">
        <v>0</v>
      </c>
      <c r="AA497" s="529"/>
      <c r="AB497" s="395"/>
      <c r="AC497" s="392"/>
      <c r="AD497" s="394" t="s">
        <v>210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211</v>
      </c>
      <c r="U498" s="529">
        <v>0</v>
      </c>
      <c r="V498" s="529"/>
      <c r="W498" s="395"/>
      <c r="X498" s="392"/>
      <c r="Y498" s="394" t="s">
        <v>211</v>
      </c>
      <c r="Z498" s="529">
        <v>0</v>
      </c>
      <c r="AA498" s="529"/>
      <c r="AB498" s="395"/>
      <c r="AC498" s="392"/>
      <c r="AD498" s="394" t="s">
        <v>211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12/31</v>
      </c>
      <c r="U499" s="528">
        <f>U495+U496+U497-U498</f>
        <v>0</v>
      </c>
      <c r="V499" s="528"/>
      <c r="W499" s="395"/>
      <c r="X499" s="392"/>
      <c r="Y499" s="394" t="str">
        <f>Y489</f>
        <v>AS OF 12/31</v>
      </c>
      <c r="Z499" s="528">
        <f>Z495+Z496+Z497-Z498</f>
        <v>0</v>
      </c>
      <c r="AA499" s="528"/>
      <c r="AB499" s="395"/>
      <c r="AC499" s="392"/>
      <c r="AD499" s="394" t="str">
        <f>AD489</f>
        <v>AS OF 12/31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249</v>
      </c>
      <c r="U502" s="526">
        <f>NOVEMBER!U502</f>
        <v>0</v>
      </c>
      <c r="V502" s="526"/>
      <c r="W502" s="527"/>
      <c r="X502" s="392"/>
      <c r="Y502" s="394" t="s">
        <v>245</v>
      </c>
      <c r="Z502" s="526">
        <f>NOVEMBER!Z502</f>
        <v>0</v>
      </c>
      <c r="AA502" s="526"/>
      <c r="AB502" s="527"/>
      <c r="AC502" s="393"/>
      <c r="AD502" s="394" t="s">
        <v>432</v>
      </c>
      <c r="AE502" s="526">
        <f>NOVEMBER!AE502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207</v>
      </c>
      <c r="U503" s="526">
        <f>NOVEMBER!U503</f>
        <v>0</v>
      </c>
      <c r="V503" s="526"/>
      <c r="W503" s="527"/>
      <c r="X503" s="392"/>
      <c r="Y503" s="394" t="s">
        <v>207</v>
      </c>
      <c r="Z503" s="526">
        <f>NOVEMBER!Z503</f>
        <v>0</v>
      </c>
      <c r="AA503" s="526"/>
      <c r="AB503" s="527"/>
      <c r="AC503" s="398"/>
      <c r="AD503" s="394" t="s">
        <v>207</v>
      </c>
      <c r="AE503" s="526">
        <f>NOVEMBER!AE503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263</v>
      </c>
      <c r="U504" s="526">
        <f>NOVEMBER!U504</f>
        <v>0</v>
      </c>
      <c r="V504" s="526"/>
      <c r="W504" s="527"/>
      <c r="X504" s="392"/>
      <c r="Y504" s="394" t="s">
        <v>263</v>
      </c>
      <c r="Z504" s="526">
        <f>NOVEMBER!Z504</f>
        <v>0</v>
      </c>
      <c r="AA504" s="526"/>
      <c r="AB504" s="527"/>
      <c r="AC504" s="399"/>
      <c r="AD504" s="394" t="s">
        <v>263</v>
      </c>
      <c r="AE504" s="526">
        <f>NOVEMBER!AE504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208</v>
      </c>
      <c r="U505" s="528">
        <f>NOVEMBER!U509</f>
        <v>0</v>
      </c>
      <c r="V505" s="528"/>
      <c r="W505" s="395"/>
      <c r="X505" s="392"/>
      <c r="Y505" s="394" t="s">
        <v>208</v>
      </c>
      <c r="Z505" s="528">
        <f>NOVEMBER!Z509</f>
        <v>0</v>
      </c>
      <c r="AA505" s="528"/>
      <c r="AB505" s="395"/>
      <c r="AC505" s="392"/>
      <c r="AD505" s="394" t="s">
        <v>208</v>
      </c>
      <c r="AE505" s="528">
        <f>NOVEMBER!AE509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209</v>
      </c>
      <c r="U506" s="529">
        <v>0</v>
      </c>
      <c r="V506" s="529"/>
      <c r="W506" s="395"/>
      <c r="X506" s="392"/>
      <c r="Y506" s="394" t="s">
        <v>209</v>
      </c>
      <c r="Z506" s="529">
        <v>0</v>
      </c>
      <c r="AA506" s="529"/>
      <c r="AB506" s="395"/>
      <c r="AC506" s="392"/>
      <c r="AD506" s="394" t="s">
        <v>209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210</v>
      </c>
      <c r="U507" s="529">
        <v>0</v>
      </c>
      <c r="V507" s="529"/>
      <c r="W507" s="395"/>
      <c r="X507" s="392"/>
      <c r="Y507" s="394" t="s">
        <v>210</v>
      </c>
      <c r="Z507" s="529">
        <v>0</v>
      </c>
      <c r="AA507" s="529"/>
      <c r="AB507" s="395"/>
      <c r="AC507" s="392"/>
      <c r="AD507" s="394" t="s">
        <v>210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211</v>
      </c>
      <c r="U508" s="529">
        <v>0</v>
      </c>
      <c r="V508" s="529"/>
      <c r="W508" s="395"/>
      <c r="X508" s="392"/>
      <c r="Y508" s="394" t="s">
        <v>211</v>
      </c>
      <c r="Z508" s="529">
        <v>0</v>
      </c>
      <c r="AA508" s="529"/>
      <c r="AB508" s="395"/>
      <c r="AC508" s="392"/>
      <c r="AD508" s="394" t="s">
        <v>211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12/31</v>
      </c>
      <c r="U509" s="528">
        <f>U505+U506+U507-U508</f>
        <v>0</v>
      </c>
      <c r="V509" s="528"/>
      <c r="W509" s="395"/>
      <c r="X509" s="392"/>
      <c r="Y509" s="394" t="str">
        <f>Y499</f>
        <v>AS OF 12/31</v>
      </c>
      <c r="Z509" s="528">
        <f>Z505+Z506+Z507-Z508</f>
        <v>0</v>
      </c>
      <c r="AA509" s="528"/>
      <c r="AB509" s="395"/>
      <c r="AC509" s="392"/>
      <c r="AD509" s="394" t="str">
        <f>AD499</f>
        <v>AS OF 12/31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270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5XycAawDs5kaEhY7J2govWO92tLV8O44Kiiro9gESIlQ4DIQWixJcueJuOFn6+dJmWqNymgb/ybpsPruTVoG7A==" saltValue="W+ahNKJ6b+9gH59mvcqEYQ==" spinCount="100000" sheet="1" objects="1" scenarios="1" formatColumns="0" formatRows="0"/>
  <mergeCells count="166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N15:P15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369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367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239</v>
      </c>
      <c r="B5" s="49"/>
      <c r="C5" s="49"/>
      <c r="D5" s="49"/>
      <c r="E5" s="49"/>
      <c r="F5" s="49"/>
      <c r="G5" s="389" t="s">
        <v>431</v>
      </c>
      <c r="H5" s="209" t="s">
        <v>292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317</v>
      </c>
      <c r="B7" s="49"/>
      <c r="C7" s="49"/>
      <c r="D7" s="49"/>
      <c r="E7" s="49"/>
      <c r="F7" s="49"/>
      <c r="G7" s="49"/>
      <c r="H7" s="49"/>
      <c r="I7" s="49" t="s">
        <v>318</v>
      </c>
      <c r="J7" s="210">
        <f>NovRpt!J39</f>
        <v>0</v>
      </c>
      <c r="K7" s="49"/>
    </row>
    <row r="8" spans="1:11" ht="15.6" customHeight="1" x14ac:dyDescent="0.2">
      <c r="A8" s="198" t="s">
        <v>319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320</v>
      </c>
      <c r="B9" s="49"/>
      <c r="C9" s="49"/>
      <c r="D9" s="49"/>
      <c r="E9" s="49"/>
      <c r="F9" s="49"/>
      <c r="G9" s="49"/>
      <c r="H9" s="49"/>
      <c r="I9" s="212">
        <f>SUM(DECEMBER!$B$7)</f>
        <v>0</v>
      </c>
      <c r="J9" s="213"/>
      <c r="K9" s="49"/>
    </row>
    <row r="10" spans="1:11" ht="15.6" customHeight="1" x14ac:dyDescent="0.2">
      <c r="A10" s="49" t="s">
        <v>382</v>
      </c>
      <c r="B10" s="49"/>
      <c r="C10" s="49"/>
      <c r="D10" s="49"/>
      <c r="E10" s="49"/>
      <c r="F10" s="49"/>
      <c r="G10" s="49"/>
      <c r="H10" s="49"/>
      <c r="I10" s="214">
        <f>SUM(DECEMBER!$C$7)</f>
        <v>0</v>
      </c>
      <c r="J10" s="213"/>
      <c r="K10" s="49"/>
    </row>
    <row r="11" spans="1:11" ht="15.6" customHeight="1" x14ac:dyDescent="0.2">
      <c r="A11" s="49" t="s">
        <v>321</v>
      </c>
      <c r="B11" s="49"/>
      <c r="C11" s="49"/>
      <c r="D11" s="49"/>
      <c r="E11" s="49"/>
      <c r="F11" s="49"/>
      <c r="G11" s="49"/>
      <c r="H11" s="49"/>
      <c r="I11" s="214">
        <f>SUM(DECEMBER!$D$7)</f>
        <v>0</v>
      </c>
      <c r="J11" s="213"/>
      <c r="K11" s="49"/>
    </row>
    <row r="12" spans="1:11" ht="15.6" customHeight="1" x14ac:dyDescent="0.2">
      <c r="A12" s="49" t="s">
        <v>322</v>
      </c>
      <c r="B12" s="49"/>
      <c r="C12" s="49"/>
      <c r="D12" s="49"/>
      <c r="E12" s="49"/>
      <c r="F12" s="49"/>
      <c r="G12" s="49"/>
      <c r="H12" s="49"/>
      <c r="I12" s="214">
        <f>SUM(DECEMBER!$E$7)</f>
        <v>0</v>
      </c>
      <c r="J12" s="213"/>
      <c r="K12" s="49"/>
    </row>
    <row r="13" spans="1:11" ht="15.6" customHeight="1" x14ac:dyDescent="0.2">
      <c r="A13" s="49" t="s">
        <v>293</v>
      </c>
      <c r="B13" s="49"/>
      <c r="C13" s="49"/>
      <c r="D13" s="49"/>
      <c r="E13" s="49"/>
      <c r="F13" s="49"/>
      <c r="G13" s="49"/>
      <c r="H13" s="49"/>
      <c r="I13" s="214">
        <f>SUM(DECEMBER!$F$7)</f>
        <v>0</v>
      </c>
      <c r="J13" s="213"/>
      <c r="K13" s="49"/>
    </row>
    <row r="14" spans="1:11" ht="15.6" customHeight="1" x14ac:dyDescent="0.2">
      <c r="A14" s="49" t="s">
        <v>323</v>
      </c>
      <c r="B14" s="49"/>
      <c r="C14" s="49"/>
      <c r="D14" s="49"/>
      <c r="E14" s="49"/>
      <c r="F14" s="49"/>
      <c r="G14" s="49"/>
      <c r="H14" s="49"/>
      <c r="I14" s="214">
        <f>SUM(DECEMBER!$L$7:$O$7)</f>
        <v>0</v>
      </c>
      <c r="J14" s="213"/>
      <c r="K14" s="49"/>
    </row>
    <row r="15" spans="1:11" ht="15.6" customHeight="1" x14ac:dyDescent="0.2">
      <c r="A15" s="49"/>
      <c r="B15" s="49" t="s">
        <v>324</v>
      </c>
      <c r="C15" s="49" t="s">
        <v>294</v>
      </c>
      <c r="D15" s="49"/>
      <c r="E15" s="49"/>
      <c r="F15" s="49"/>
      <c r="G15" s="49"/>
      <c r="H15" s="49"/>
      <c r="I15" s="214">
        <f>SUM(DECEMBER!$Q$7:$R$7)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295</v>
      </c>
      <c r="D16" s="49"/>
      <c r="E16" s="49"/>
      <c r="F16" s="49"/>
      <c r="G16" s="49"/>
      <c r="H16" s="49"/>
      <c r="I16" s="215">
        <f>SUM(DECEMBER!$P$7)</f>
        <v>0</v>
      </c>
      <c r="J16" s="213"/>
      <c r="K16" s="49"/>
    </row>
    <row r="17" spans="1:11" ht="15.6" customHeight="1" thickBot="1" x14ac:dyDescent="0.25">
      <c r="A17" s="49"/>
      <c r="B17" s="198" t="s">
        <v>325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326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239</v>
      </c>
      <c r="K19" s="49"/>
    </row>
    <row r="20" spans="1:11" ht="15.6" customHeight="1" x14ac:dyDescent="0.2">
      <c r="A20" s="49" t="s">
        <v>327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297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328</v>
      </c>
      <c r="B22" s="49"/>
      <c r="C22" s="49"/>
      <c r="D22" s="49"/>
      <c r="E22" s="49"/>
      <c r="F22" s="49"/>
      <c r="G22" s="49"/>
      <c r="H22" s="210">
        <f>SUM(DECEMBER!$U$7)</f>
        <v>0</v>
      </c>
      <c r="I22" s="49"/>
      <c r="J22" s="213"/>
      <c r="K22" s="49"/>
    </row>
    <row r="23" spans="1:11" ht="15.6" customHeight="1" x14ac:dyDescent="0.2">
      <c r="A23" s="49" t="s">
        <v>329</v>
      </c>
      <c r="B23" s="49"/>
      <c r="C23" s="49"/>
      <c r="D23" s="49"/>
      <c r="E23" s="49"/>
      <c r="F23" s="49"/>
      <c r="G23" s="49"/>
      <c r="H23" s="218">
        <f>SUM(DECEMBER!$V$7)</f>
        <v>0</v>
      </c>
      <c r="I23" s="49"/>
      <c r="J23" s="213"/>
      <c r="K23" s="49"/>
    </row>
    <row r="24" spans="1:11" ht="15.6" customHeight="1" thickBot="1" x14ac:dyDescent="0.25">
      <c r="A24" s="49" t="s">
        <v>330</v>
      </c>
      <c r="B24" s="49"/>
      <c r="C24" s="49"/>
      <c r="D24" s="49"/>
      <c r="E24" s="49"/>
      <c r="F24" s="49"/>
      <c r="G24" s="49"/>
      <c r="H24" s="218">
        <f>SUM(DECEMBER!$W$7:'DECEMBER'!$X$7)</f>
        <v>0</v>
      </c>
      <c r="I24" s="49"/>
      <c r="J24" s="213"/>
      <c r="K24" s="49"/>
    </row>
    <row r="25" spans="1:11" ht="15.6" customHeight="1" thickBot="1" x14ac:dyDescent="0.25">
      <c r="A25" s="49" t="s">
        <v>331</v>
      </c>
      <c r="B25" s="49"/>
      <c r="C25" s="49"/>
      <c r="D25" s="49"/>
      <c r="E25" s="49"/>
      <c r="F25" s="49"/>
      <c r="G25" s="49"/>
      <c r="H25" s="215">
        <f>SUM(DECEMBER!$Y$7)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298</v>
      </c>
      <c r="B26" s="49"/>
      <c r="C26" s="49"/>
      <c r="D26" s="49"/>
      <c r="E26" s="49"/>
      <c r="F26" s="49"/>
      <c r="G26" s="49"/>
      <c r="H26" s="49"/>
      <c r="I26" s="214">
        <f>SUM(DECEMBER!$Z$7)</f>
        <v>0</v>
      </c>
      <c r="J26" s="213"/>
      <c r="K26" s="49"/>
    </row>
    <row r="27" spans="1:11" ht="15.6" customHeight="1" x14ac:dyDescent="0.2">
      <c r="A27" s="49" t="s">
        <v>299</v>
      </c>
      <c r="B27" s="49"/>
      <c r="C27" s="49"/>
      <c r="D27" s="49"/>
      <c r="E27" s="49"/>
      <c r="F27" s="49"/>
      <c r="G27" s="49"/>
      <c r="H27" s="49"/>
      <c r="I27" s="214">
        <f>SUM(DECEMBER!$AA$7)</f>
        <v>0</v>
      </c>
      <c r="J27" s="213"/>
      <c r="K27" s="49"/>
    </row>
    <row r="28" spans="1:11" ht="15.6" customHeight="1" x14ac:dyDescent="0.2">
      <c r="A28" s="49" t="s">
        <v>332</v>
      </c>
      <c r="B28" s="49"/>
      <c r="C28" s="49"/>
      <c r="D28" s="49"/>
      <c r="E28" s="49"/>
      <c r="F28" s="49"/>
      <c r="G28" s="49"/>
      <c r="H28" s="49"/>
      <c r="I28" s="214">
        <f>SUM(DECEMBER!$AB$7)</f>
        <v>0</v>
      </c>
      <c r="J28" s="213"/>
      <c r="K28" s="49"/>
    </row>
    <row r="29" spans="1:11" ht="15.6" customHeight="1" x14ac:dyDescent="0.2">
      <c r="A29" s="49" t="s">
        <v>333</v>
      </c>
      <c r="B29" s="49"/>
      <c r="C29" s="49"/>
      <c r="D29" s="49"/>
      <c r="E29" s="49"/>
      <c r="F29" s="49"/>
      <c r="G29" s="49"/>
      <c r="H29" s="49"/>
      <c r="I29" s="214">
        <f>SUM(DECEMBER!$AC$7)</f>
        <v>0</v>
      </c>
      <c r="J29" s="213"/>
      <c r="K29" s="49"/>
    </row>
    <row r="30" spans="1:11" ht="15.6" customHeight="1" x14ac:dyDescent="0.2">
      <c r="A30" s="49" t="s">
        <v>334</v>
      </c>
      <c r="B30" s="49"/>
      <c r="C30" s="49"/>
      <c r="D30" s="49"/>
      <c r="E30" s="49"/>
      <c r="F30" s="49"/>
      <c r="G30" s="49"/>
      <c r="H30" s="49"/>
      <c r="I30" s="214">
        <f>SUM(DECEMBER!$AD$7)</f>
        <v>0</v>
      </c>
      <c r="J30" s="213"/>
      <c r="K30" s="49"/>
    </row>
    <row r="31" spans="1:11" ht="15.6" customHeight="1" x14ac:dyDescent="0.2">
      <c r="A31" s="49" t="s">
        <v>335</v>
      </c>
      <c r="B31" s="49"/>
      <c r="C31" s="49"/>
      <c r="D31" s="49"/>
      <c r="E31" s="49"/>
      <c r="F31" s="49"/>
      <c r="G31" s="49"/>
      <c r="H31" s="49"/>
      <c r="I31" s="214">
        <f>SUM(DECEMBER!$AE$7)</f>
        <v>0</v>
      </c>
      <c r="J31" s="213"/>
      <c r="K31" s="49"/>
    </row>
    <row r="32" spans="1:11" ht="15.6" customHeight="1" x14ac:dyDescent="0.2">
      <c r="A32" s="49" t="s">
        <v>336</v>
      </c>
      <c r="B32" s="49"/>
      <c r="C32" s="49"/>
      <c r="D32" s="49"/>
      <c r="E32" s="49"/>
      <c r="F32" s="49"/>
      <c r="G32" s="49"/>
      <c r="H32" s="49"/>
      <c r="I32" s="214">
        <f>SUM(DECEMBER!$AF$7)</f>
        <v>0</v>
      </c>
      <c r="J32" s="213"/>
      <c r="K32" s="49"/>
    </row>
    <row r="33" spans="1:11" ht="15.6" customHeight="1" x14ac:dyDescent="0.2">
      <c r="A33" s="49" t="s">
        <v>337</v>
      </c>
      <c r="B33" s="49"/>
      <c r="C33" s="49"/>
      <c r="D33" s="49"/>
      <c r="E33" s="49"/>
      <c r="F33" s="49"/>
      <c r="G33" s="49"/>
      <c r="H33" s="49"/>
      <c r="I33" s="214">
        <f>SUM(DECEMBER!$AG$7)</f>
        <v>0</v>
      </c>
      <c r="J33" s="213"/>
      <c r="K33" s="49"/>
    </row>
    <row r="34" spans="1:11" ht="15.6" customHeight="1" x14ac:dyDescent="0.2">
      <c r="A34" s="49" t="s">
        <v>338</v>
      </c>
      <c r="B34" s="49"/>
      <c r="C34" s="49"/>
      <c r="D34" s="49"/>
      <c r="E34" s="49"/>
      <c r="F34" s="49"/>
      <c r="G34" s="49"/>
      <c r="H34" s="49"/>
      <c r="I34" s="214">
        <f>SUM(DECEMBER!$AH$7)</f>
        <v>0</v>
      </c>
      <c r="J34" s="213"/>
      <c r="K34" s="49"/>
    </row>
    <row r="35" spans="1:11" ht="15.6" customHeight="1" x14ac:dyDescent="0.2">
      <c r="A35" s="49" t="s">
        <v>338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339</v>
      </c>
      <c r="B36" s="49"/>
      <c r="C36" s="49"/>
      <c r="D36" s="49"/>
      <c r="E36" s="49"/>
      <c r="F36" s="49"/>
      <c r="G36" s="49"/>
      <c r="H36" s="49"/>
      <c r="I36" s="214">
        <f>SUM(DECEMBER!$AJ$7)</f>
        <v>0</v>
      </c>
      <c r="J36" s="213"/>
      <c r="K36" s="49"/>
    </row>
    <row r="37" spans="1:11" ht="15.6" customHeight="1" thickBot="1" x14ac:dyDescent="0.25">
      <c r="A37" s="49" t="s">
        <v>340</v>
      </c>
      <c r="B37" s="49"/>
      <c r="C37" s="49"/>
      <c r="D37" s="49"/>
      <c r="E37" s="49"/>
      <c r="F37" s="49"/>
      <c r="G37" s="49"/>
      <c r="H37" s="49"/>
      <c r="I37" s="215">
        <f>SUM(DECEMBER!$AK$7)</f>
        <v>0</v>
      </c>
      <c r="J37" s="213"/>
      <c r="K37" s="49"/>
    </row>
    <row r="38" spans="1:11" ht="15.6" customHeight="1" thickBot="1" x14ac:dyDescent="0.25">
      <c r="A38" s="221" t="s">
        <v>341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300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342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343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344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239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345</v>
      </c>
      <c r="E46" s="49"/>
      <c r="F46" s="49"/>
      <c r="G46" s="49"/>
      <c r="H46" s="188"/>
      <c r="I46" s="188"/>
      <c r="J46" s="224" t="s">
        <v>346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239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347</v>
      </c>
      <c r="B49" s="21"/>
      <c r="C49" s="21" t="s">
        <v>348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349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350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HfTGnU5CSEmcHaoY02Z00ROD1cZPVubuBCmw/Y1ZX1fmChBnbz7iw1QqcZQdJgaVUlftRMxhqRFCsjjjAS/Wgg==" saltValue="sHha4Y63jKqVXMoF3ohpT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M69"/>
  <sheetViews>
    <sheetView showGridLines="0" workbookViewId="0">
      <selection activeCell="J8" sqref="J8"/>
    </sheetView>
  </sheetViews>
  <sheetFormatPr defaultColWidth="8.85546875" defaultRowHeight="14.45" customHeight="1" x14ac:dyDescent="0.2"/>
  <cols>
    <col min="8" max="10" width="11.7109375" style="255" customWidth="1"/>
    <col min="11" max="13" width="9.140625" style="436"/>
  </cols>
  <sheetData>
    <row r="1" spans="1:13" s="225" customFormat="1" ht="14.45" customHeight="1" x14ac:dyDescent="0.2">
      <c r="A1" s="560" t="str">
        <f>JANUARY!G10</f>
        <v>UNITED STEELWORKERS - LOCAL UNION</v>
      </c>
      <c r="B1" s="560"/>
      <c r="C1" s="560"/>
      <c r="D1" s="560"/>
      <c r="E1" s="560"/>
      <c r="F1" s="560"/>
      <c r="G1" s="560"/>
      <c r="H1" s="560"/>
      <c r="I1" s="560"/>
      <c r="J1" s="560"/>
      <c r="K1" s="306"/>
      <c r="L1" s="306"/>
      <c r="M1" s="306"/>
    </row>
    <row r="2" spans="1:13" s="225" customFormat="1" ht="14.45" customHeight="1" x14ac:dyDescent="0.2">
      <c r="A2" s="560" t="s">
        <v>284</v>
      </c>
      <c r="B2" s="560"/>
      <c r="C2" s="560"/>
      <c r="D2" s="560"/>
      <c r="E2" s="560"/>
      <c r="F2" s="560"/>
      <c r="G2" s="560"/>
      <c r="H2" s="560"/>
      <c r="I2" s="560"/>
      <c r="J2" s="560"/>
      <c r="K2" s="306"/>
      <c r="L2" s="306"/>
      <c r="M2" s="306"/>
    </row>
    <row r="3" spans="1:13" s="225" customFormat="1" ht="14.45" customHeight="1" x14ac:dyDescent="0.2">
      <c r="B3" s="244"/>
      <c r="C3" s="244"/>
      <c r="D3" s="244"/>
      <c r="E3" s="244"/>
      <c r="F3" s="245" t="s">
        <v>368</v>
      </c>
      <c r="G3" s="246">
        <f>JANUARY!E11</f>
        <v>0</v>
      </c>
      <c r="H3" s="253"/>
      <c r="I3" s="253"/>
      <c r="J3" s="253"/>
      <c r="K3" s="306"/>
      <c r="L3" s="306"/>
      <c r="M3" s="306"/>
    </row>
    <row r="4" spans="1:13" s="225" customFormat="1" ht="14.45" customHeight="1" x14ac:dyDescent="0.2">
      <c r="A4" s="247"/>
      <c r="B4" s="247"/>
      <c r="C4" s="247"/>
      <c r="E4" s="248"/>
      <c r="F4" s="248" t="s">
        <v>285</v>
      </c>
      <c r="G4" s="537" t="s">
        <v>286</v>
      </c>
      <c r="H4" s="537"/>
      <c r="I4" s="537"/>
      <c r="J4" s="537"/>
      <c r="K4" s="306"/>
      <c r="L4" s="306"/>
      <c r="M4" s="306"/>
    </row>
    <row r="5" spans="1:13" ht="14.45" customHeight="1" x14ac:dyDescent="0.2">
      <c r="A5" s="49"/>
      <c r="B5" s="49"/>
      <c r="C5" s="49"/>
      <c r="D5" s="49"/>
      <c r="E5" s="561" t="s">
        <v>287</v>
      </c>
      <c r="F5" s="561"/>
      <c r="G5" s="49"/>
      <c r="H5" s="254"/>
      <c r="I5" s="254"/>
      <c r="J5" s="254"/>
    </row>
    <row r="6" spans="1:13" ht="14.45" customHeight="1" x14ac:dyDescent="0.2">
      <c r="A6" s="562" t="s">
        <v>288</v>
      </c>
      <c r="B6" s="562"/>
      <c r="C6" s="562"/>
      <c r="D6" s="562"/>
      <c r="E6" s="562"/>
      <c r="F6" s="562"/>
      <c r="G6" s="562"/>
      <c r="H6" s="562"/>
      <c r="I6" s="562"/>
      <c r="J6" s="562"/>
    </row>
    <row r="7" spans="1:13" ht="14.45" customHeight="1" thickBot="1" x14ac:dyDescent="0.25">
      <c r="A7" s="49"/>
      <c r="B7" s="49"/>
      <c r="C7" s="49"/>
      <c r="D7" s="49"/>
      <c r="E7" s="49"/>
      <c r="F7" s="49"/>
      <c r="G7" s="49"/>
      <c r="H7" s="254"/>
      <c r="I7" s="254"/>
      <c r="J7" s="254"/>
    </row>
    <row r="8" spans="1:13" ht="14.45" customHeight="1" x14ac:dyDescent="0.2">
      <c r="A8" s="225" t="s">
        <v>448</v>
      </c>
      <c r="B8" s="225"/>
      <c r="C8" s="225"/>
      <c r="D8" s="49"/>
      <c r="E8" s="49"/>
      <c r="F8" s="49"/>
      <c r="G8" s="49"/>
      <c r="H8" s="254"/>
      <c r="I8" s="254"/>
      <c r="J8" s="256">
        <f>OctRpt!J7</f>
        <v>0</v>
      </c>
    </row>
    <row r="9" spans="1:13" ht="14.45" customHeight="1" x14ac:dyDescent="0.2">
      <c r="A9" s="225" t="s">
        <v>289</v>
      </c>
      <c r="B9" s="225"/>
      <c r="C9" s="225"/>
      <c r="D9" s="49"/>
      <c r="E9" s="49"/>
      <c r="F9" s="49"/>
      <c r="G9" s="49"/>
      <c r="H9" s="254"/>
      <c r="I9" s="257"/>
      <c r="J9" s="258" t="s">
        <v>239</v>
      </c>
      <c r="K9" s="434" t="s">
        <v>290</v>
      </c>
      <c r="L9" s="434" t="s">
        <v>291</v>
      </c>
      <c r="M9" s="434" t="s">
        <v>292</v>
      </c>
    </row>
    <row r="10" spans="1:13" ht="14.45" customHeight="1" x14ac:dyDescent="0.2">
      <c r="A10" s="225" t="s">
        <v>449</v>
      </c>
      <c r="B10" s="225"/>
      <c r="C10" s="225"/>
      <c r="D10" s="49"/>
      <c r="E10" s="49"/>
      <c r="F10" s="49"/>
      <c r="G10" s="49"/>
      <c r="H10" s="254"/>
      <c r="I10" s="259">
        <f t="shared" ref="I10:I17" si="0">SUM(K10:M10)</f>
        <v>0</v>
      </c>
      <c r="J10" s="260"/>
      <c r="K10" s="435">
        <f>OctRpt!I9</f>
        <v>0</v>
      </c>
      <c r="L10" s="435">
        <f>NovRpt!I9</f>
        <v>0</v>
      </c>
      <c r="M10" s="435">
        <f>DecRpt!I9</f>
        <v>0</v>
      </c>
    </row>
    <row r="11" spans="1:13" ht="14.45" customHeight="1" x14ac:dyDescent="0.2">
      <c r="A11" s="225" t="s">
        <v>450</v>
      </c>
      <c r="B11" s="225"/>
      <c r="C11" s="225"/>
      <c r="D11" s="49"/>
      <c r="E11" s="49"/>
      <c r="F11" s="49"/>
      <c r="G11" s="49"/>
      <c r="H11" s="254"/>
      <c r="I11" s="261">
        <f t="shared" si="0"/>
        <v>0</v>
      </c>
      <c r="J11" s="260"/>
      <c r="K11" s="435">
        <f>OctRpt!I10</f>
        <v>0</v>
      </c>
      <c r="L11" s="435">
        <f>NovRpt!I10</f>
        <v>0</v>
      </c>
      <c r="M11" s="435">
        <f>DecRpt!I10</f>
        <v>0</v>
      </c>
    </row>
    <row r="12" spans="1:13" ht="14.45" customHeight="1" x14ac:dyDescent="0.2">
      <c r="A12" s="225" t="s">
        <v>451</v>
      </c>
      <c r="B12" s="225"/>
      <c r="C12" s="225"/>
      <c r="D12" s="49"/>
      <c r="E12" s="49"/>
      <c r="F12" s="49"/>
      <c r="G12" s="49"/>
      <c r="H12" s="254"/>
      <c r="I12" s="262">
        <f t="shared" si="0"/>
        <v>0</v>
      </c>
      <c r="J12" s="260"/>
      <c r="K12" s="435">
        <f>OctRpt!I11</f>
        <v>0</v>
      </c>
      <c r="L12" s="435">
        <f>NovRpt!I11</f>
        <v>0</v>
      </c>
      <c r="M12" s="435">
        <f>DecRpt!I11</f>
        <v>0</v>
      </c>
    </row>
    <row r="13" spans="1:13" ht="14.45" customHeight="1" x14ac:dyDescent="0.2">
      <c r="A13" s="225" t="s">
        <v>452</v>
      </c>
      <c r="B13" s="225"/>
      <c r="C13" s="225"/>
      <c r="D13" s="49"/>
      <c r="E13" s="49"/>
      <c r="F13" s="49"/>
      <c r="G13" s="49"/>
      <c r="H13" s="254"/>
      <c r="I13" s="262">
        <f t="shared" si="0"/>
        <v>0</v>
      </c>
      <c r="J13" s="260"/>
      <c r="K13" s="435">
        <f>OctRpt!I12</f>
        <v>0</v>
      </c>
      <c r="L13" s="435">
        <f>NovRpt!I12</f>
        <v>0</v>
      </c>
      <c r="M13" s="435">
        <f>DecRpt!I12</f>
        <v>0</v>
      </c>
    </row>
    <row r="14" spans="1:13" ht="14.45" customHeight="1" x14ac:dyDescent="0.2">
      <c r="A14" s="225" t="s">
        <v>453</v>
      </c>
      <c r="B14" s="225"/>
      <c r="C14" s="225"/>
      <c r="D14" s="49"/>
      <c r="E14" s="49"/>
      <c r="F14" s="49"/>
      <c r="G14" s="49"/>
      <c r="H14" s="254"/>
      <c r="I14" s="262">
        <f t="shared" si="0"/>
        <v>0</v>
      </c>
      <c r="J14" s="260"/>
      <c r="K14" s="435">
        <f>OctRpt!I13</f>
        <v>0</v>
      </c>
      <c r="L14" s="435">
        <f>NovRpt!I13</f>
        <v>0</v>
      </c>
      <c r="M14" s="435">
        <f>DecRpt!I13</f>
        <v>0</v>
      </c>
    </row>
    <row r="15" spans="1:13" ht="14.45" customHeight="1" x14ac:dyDescent="0.2">
      <c r="A15" s="225" t="s">
        <v>454</v>
      </c>
      <c r="B15" s="225"/>
      <c r="C15" s="225"/>
      <c r="D15" s="49"/>
      <c r="E15" s="49"/>
      <c r="F15" s="49"/>
      <c r="G15" s="49"/>
      <c r="H15" s="254"/>
      <c r="I15" s="262">
        <f t="shared" si="0"/>
        <v>0</v>
      </c>
      <c r="J15" s="260"/>
      <c r="K15" s="435">
        <f>OctRpt!I14</f>
        <v>0</v>
      </c>
      <c r="L15" s="435">
        <f>NovRpt!I14</f>
        <v>0</v>
      </c>
      <c r="M15" s="435">
        <f>DecRpt!I14</f>
        <v>0</v>
      </c>
    </row>
    <row r="16" spans="1:13" ht="14.45" customHeight="1" x14ac:dyDescent="0.2">
      <c r="A16" s="225"/>
      <c r="B16" s="225"/>
      <c r="C16" s="225" t="s">
        <v>455</v>
      </c>
      <c r="D16" s="49"/>
      <c r="E16" s="49"/>
      <c r="F16" s="49"/>
      <c r="G16" s="49"/>
      <c r="H16" s="254"/>
      <c r="I16" s="262">
        <f t="shared" si="0"/>
        <v>0</v>
      </c>
      <c r="J16" s="260"/>
      <c r="K16" s="435">
        <f>OctRpt!I15</f>
        <v>0</v>
      </c>
      <c r="L16" s="435">
        <f>NovRpt!I15</f>
        <v>0</v>
      </c>
      <c r="M16" s="435">
        <f>DecRpt!I15</f>
        <v>0</v>
      </c>
    </row>
    <row r="17" spans="1:13" ht="14.45" customHeight="1" thickBot="1" x14ac:dyDescent="0.25">
      <c r="A17" s="225"/>
      <c r="B17" s="225"/>
      <c r="C17" s="225" t="s">
        <v>456</v>
      </c>
      <c r="D17" s="49"/>
      <c r="E17" s="49"/>
      <c r="F17" s="49"/>
      <c r="G17" s="49"/>
      <c r="H17" s="254"/>
      <c r="I17" s="263">
        <f t="shared" si="0"/>
        <v>0</v>
      </c>
      <c r="J17" s="260"/>
      <c r="K17" s="435">
        <f>OctRpt!I16</f>
        <v>0</v>
      </c>
      <c r="L17" s="435">
        <f>NovRpt!I16</f>
        <v>0</v>
      </c>
      <c r="M17" s="435">
        <f>DecRpt!I16</f>
        <v>0</v>
      </c>
    </row>
    <row r="18" spans="1:13" ht="14.45" customHeight="1" x14ac:dyDescent="0.2">
      <c r="A18" s="225"/>
      <c r="B18" s="227" t="s">
        <v>457</v>
      </c>
      <c r="C18" s="225"/>
      <c r="D18" s="49"/>
      <c r="E18" s="49"/>
      <c r="F18" s="49"/>
      <c r="G18" s="49"/>
      <c r="H18" s="254"/>
      <c r="I18" s="254"/>
      <c r="J18" s="264">
        <f>SUM(I10:I17)</f>
        <v>0</v>
      </c>
      <c r="K18" s="436" t="s">
        <v>239</v>
      </c>
    </row>
    <row r="19" spans="1:13" ht="14.45" customHeight="1" thickBot="1" x14ac:dyDescent="0.25">
      <c r="A19" s="225"/>
      <c r="B19" s="227" t="s">
        <v>458</v>
      </c>
      <c r="C19" s="225"/>
      <c r="D19" s="49"/>
      <c r="E19" s="49"/>
      <c r="F19" s="49"/>
      <c r="G19" s="49"/>
      <c r="H19" s="254"/>
      <c r="I19" s="254"/>
      <c r="J19" s="265">
        <f>SUM(J8:J18)</f>
        <v>0</v>
      </c>
    </row>
    <row r="20" spans="1:13" ht="14.45" customHeight="1" x14ac:dyDescent="0.2">
      <c r="A20" s="225"/>
      <c r="B20" s="225"/>
      <c r="C20" s="225"/>
      <c r="D20" s="49"/>
      <c r="E20" s="49"/>
      <c r="F20" s="49"/>
      <c r="G20" s="49"/>
      <c r="H20" s="254"/>
      <c r="I20" s="254"/>
      <c r="J20" s="266"/>
    </row>
    <row r="21" spans="1:13" ht="14.45" customHeight="1" x14ac:dyDescent="0.2">
      <c r="A21" s="225"/>
      <c r="B21" s="225" t="s">
        <v>296</v>
      </c>
      <c r="C21" s="225"/>
      <c r="D21" s="49"/>
      <c r="E21" s="49"/>
      <c r="F21" s="49"/>
      <c r="G21" s="49"/>
      <c r="H21" s="254"/>
      <c r="I21" s="254"/>
      <c r="J21" s="260"/>
    </row>
    <row r="22" spans="1:13" ht="14.45" customHeight="1" x14ac:dyDescent="0.2">
      <c r="A22" s="225" t="s">
        <v>297</v>
      </c>
      <c r="B22" s="225"/>
      <c r="C22" s="225"/>
      <c r="D22" s="49"/>
      <c r="E22" s="49"/>
      <c r="F22" s="49"/>
      <c r="G22" s="49"/>
      <c r="H22" s="254"/>
      <c r="I22" s="254"/>
      <c r="J22" s="260"/>
      <c r="K22" s="434" t="s">
        <v>290</v>
      </c>
      <c r="L22" s="434" t="s">
        <v>291</v>
      </c>
      <c r="M22" s="434" t="s">
        <v>292</v>
      </c>
    </row>
    <row r="23" spans="1:13" ht="14.45" customHeight="1" x14ac:dyDescent="0.2">
      <c r="A23" s="225"/>
      <c r="B23" s="225" t="s">
        <v>459</v>
      </c>
      <c r="C23" s="225"/>
      <c r="D23" s="49"/>
      <c r="E23" s="49"/>
      <c r="F23" s="49"/>
      <c r="G23" s="49"/>
      <c r="H23" s="267">
        <f>SUM(K23:M23)</f>
        <v>0</v>
      </c>
      <c r="I23" s="254"/>
      <c r="J23" s="260"/>
      <c r="K23" s="435">
        <f>OctRpt!H22</f>
        <v>0</v>
      </c>
      <c r="L23" s="435">
        <f>NovRpt!H22</f>
        <v>0</v>
      </c>
      <c r="M23" s="435">
        <f>DecRpt!H22</f>
        <v>0</v>
      </c>
    </row>
    <row r="24" spans="1:13" ht="14.45" customHeight="1" x14ac:dyDescent="0.2">
      <c r="A24" s="225"/>
      <c r="B24" s="225" t="s">
        <v>460</v>
      </c>
      <c r="C24" s="225"/>
      <c r="D24" s="49"/>
      <c r="E24" s="49"/>
      <c r="F24" s="49"/>
      <c r="G24" s="49"/>
      <c r="H24" s="268">
        <f>SUM(K24:M24)</f>
        <v>0</v>
      </c>
      <c r="I24" s="254"/>
      <c r="J24" s="260"/>
      <c r="K24" s="435">
        <f>OctRpt!H23</f>
        <v>0</v>
      </c>
      <c r="L24" s="435">
        <f>NovRpt!H23</f>
        <v>0</v>
      </c>
      <c r="M24" s="435">
        <f>DecRpt!H23</f>
        <v>0</v>
      </c>
    </row>
    <row r="25" spans="1:13" ht="14.45" customHeight="1" x14ac:dyDescent="0.2">
      <c r="A25" s="225"/>
      <c r="B25" s="225" t="s">
        <v>461</v>
      </c>
      <c r="C25" s="225"/>
      <c r="D25" s="49"/>
      <c r="E25" s="49"/>
      <c r="F25" s="49"/>
      <c r="G25" s="49"/>
      <c r="H25" s="268">
        <f>SUM(K25:M25)</f>
        <v>0</v>
      </c>
      <c r="I25" s="254"/>
      <c r="J25" s="260"/>
      <c r="K25" s="435">
        <f>OctRpt!H24</f>
        <v>0</v>
      </c>
      <c r="L25" s="435">
        <f>NovRpt!H24</f>
        <v>0</v>
      </c>
      <c r="M25" s="435">
        <f>DecRpt!H24</f>
        <v>0</v>
      </c>
    </row>
    <row r="26" spans="1:13" ht="14.45" customHeight="1" thickBot="1" x14ac:dyDescent="0.25">
      <c r="A26" s="225"/>
      <c r="B26" s="225" t="s">
        <v>462</v>
      </c>
      <c r="C26" s="225"/>
      <c r="D26" s="49"/>
      <c r="E26" s="49"/>
      <c r="F26" s="49"/>
      <c r="G26" s="49"/>
      <c r="H26" s="269">
        <f>SUM(K26:M26)</f>
        <v>0</v>
      </c>
      <c r="I26" s="254"/>
      <c r="J26" s="260"/>
      <c r="K26" s="435">
        <f>OctRpt!H25</f>
        <v>0</v>
      </c>
      <c r="L26" s="435">
        <f>NovRpt!H25</f>
        <v>0</v>
      </c>
      <c r="M26" s="435">
        <f>DecRpt!H25</f>
        <v>0</v>
      </c>
    </row>
    <row r="27" spans="1:13" ht="14.45" customHeight="1" x14ac:dyDescent="0.2">
      <c r="A27" s="225"/>
      <c r="B27" s="227" t="s">
        <v>463</v>
      </c>
      <c r="C27" s="225"/>
      <c r="D27" s="49"/>
      <c r="E27" s="49"/>
      <c r="F27" s="49"/>
      <c r="G27" s="49"/>
      <c r="H27" s="254"/>
      <c r="I27" s="270">
        <f>SUM(H23:H26)</f>
        <v>0</v>
      </c>
      <c r="J27" s="260"/>
      <c r="K27" s="434" t="s">
        <v>290</v>
      </c>
      <c r="L27" s="434" t="s">
        <v>291</v>
      </c>
      <c r="M27" s="434" t="s">
        <v>292</v>
      </c>
    </row>
    <row r="28" spans="1:13" ht="14.45" customHeight="1" x14ac:dyDescent="0.2">
      <c r="A28" s="225" t="s">
        <v>464</v>
      </c>
      <c r="B28" s="225"/>
      <c r="C28" s="225"/>
      <c r="D28" s="49"/>
      <c r="E28" s="49"/>
      <c r="F28" s="49"/>
      <c r="G28" s="49"/>
      <c r="H28" s="254"/>
      <c r="I28" s="271">
        <f t="shared" ref="I28:I39" si="1">SUM(K28:M28)</f>
        <v>0</v>
      </c>
      <c r="J28" s="260"/>
      <c r="K28" s="435">
        <f>OctRpt!I26</f>
        <v>0</v>
      </c>
      <c r="L28" s="435">
        <f>NovRpt!I26</f>
        <v>0</v>
      </c>
      <c r="M28" s="435">
        <f>DecRpt!I26</f>
        <v>0</v>
      </c>
    </row>
    <row r="29" spans="1:13" ht="14.45" customHeight="1" x14ac:dyDescent="0.2">
      <c r="A29" s="225" t="s">
        <v>465</v>
      </c>
      <c r="B29" s="225"/>
      <c r="C29" s="225"/>
      <c r="D29" s="49"/>
      <c r="E29" s="49"/>
      <c r="F29" s="49"/>
      <c r="G29" s="49"/>
      <c r="H29" s="254"/>
      <c r="I29" s="271">
        <f t="shared" si="1"/>
        <v>0</v>
      </c>
      <c r="J29" s="260"/>
      <c r="K29" s="435">
        <f>OctRpt!I27</f>
        <v>0</v>
      </c>
      <c r="L29" s="435">
        <f>NovRpt!I27</f>
        <v>0</v>
      </c>
      <c r="M29" s="435">
        <f>DecRpt!I27</f>
        <v>0</v>
      </c>
    </row>
    <row r="30" spans="1:13" ht="14.45" customHeight="1" x14ac:dyDescent="0.2">
      <c r="A30" s="225" t="s">
        <v>466</v>
      </c>
      <c r="B30" s="225"/>
      <c r="C30" s="225"/>
      <c r="D30" s="49"/>
      <c r="E30" s="49"/>
      <c r="F30" s="49"/>
      <c r="G30" s="49"/>
      <c r="H30" s="254"/>
      <c r="I30" s="271">
        <f t="shared" si="1"/>
        <v>0</v>
      </c>
      <c r="J30" s="260"/>
      <c r="K30" s="435">
        <f>OctRpt!I28</f>
        <v>0</v>
      </c>
      <c r="L30" s="435">
        <f>NovRpt!I28</f>
        <v>0</v>
      </c>
      <c r="M30" s="435">
        <f>DecRpt!I28</f>
        <v>0</v>
      </c>
    </row>
    <row r="31" spans="1:13" ht="14.45" customHeight="1" x14ac:dyDescent="0.2">
      <c r="A31" s="225" t="s">
        <v>467</v>
      </c>
      <c r="B31" s="225"/>
      <c r="C31" s="225"/>
      <c r="D31" s="49"/>
      <c r="E31" s="49"/>
      <c r="F31" s="49"/>
      <c r="G31" s="49"/>
      <c r="H31" s="254"/>
      <c r="I31" s="271">
        <f t="shared" si="1"/>
        <v>0</v>
      </c>
      <c r="J31" s="260"/>
      <c r="K31" s="435">
        <f>OctRpt!I29</f>
        <v>0</v>
      </c>
      <c r="L31" s="435">
        <f>NovRpt!I29</f>
        <v>0</v>
      </c>
      <c r="M31" s="435">
        <f>DecRpt!I29</f>
        <v>0</v>
      </c>
    </row>
    <row r="32" spans="1:13" ht="14.45" customHeight="1" x14ac:dyDescent="0.2">
      <c r="A32" s="225" t="s">
        <v>468</v>
      </c>
      <c r="B32" s="225"/>
      <c r="C32" s="225"/>
      <c r="D32" s="49"/>
      <c r="E32" s="49"/>
      <c r="F32" s="49"/>
      <c r="G32" s="49"/>
      <c r="H32" s="254"/>
      <c r="I32" s="271">
        <f t="shared" si="1"/>
        <v>0</v>
      </c>
      <c r="J32" s="260"/>
      <c r="K32" s="435">
        <f>OctRpt!I30</f>
        <v>0</v>
      </c>
      <c r="L32" s="435">
        <f>NovRpt!I30</f>
        <v>0</v>
      </c>
      <c r="M32" s="435">
        <f>DecRpt!I30</f>
        <v>0</v>
      </c>
    </row>
    <row r="33" spans="1:13" ht="14.45" customHeight="1" x14ac:dyDescent="0.2">
      <c r="A33" s="225" t="s">
        <v>469</v>
      </c>
      <c r="B33" s="225"/>
      <c r="C33" s="225"/>
      <c r="D33" s="49"/>
      <c r="E33" s="49"/>
      <c r="F33" s="49"/>
      <c r="G33" s="49"/>
      <c r="H33" s="254"/>
      <c r="I33" s="271">
        <f t="shared" si="1"/>
        <v>0</v>
      </c>
      <c r="J33" s="260"/>
      <c r="K33" s="435">
        <f>OctRpt!I31</f>
        <v>0</v>
      </c>
      <c r="L33" s="435">
        <f>NovRpt!I31</f>
        <v>0</v>
      </c>
      <c r="M33" s="435">
        <f>DecRpt!I31</f>
        <v>0</v>
      </c>
    </row>
    <row r="34" spans="1:13" ht="14.45" customHeight="1" x14ac:dyDescent="0.2">
      <c r="A34" s="225" t="s">
        <v>470</v>
      </c>
      <c r="B34" s="225"/>
      <c r="C34" s="225"/>
      <c r="D34" s="49"/>
      <c r="E34" s="49"/>
      <c r="F34" s="49"/>
      <c r="G34" s="49"/>
      <c r="H34" s="254"/>
      <c r="I34" s="271">
        <f t="shared" si="1"/>
        <v>0</v>
      </c>
      <c r="J34" s="260"/>
      <c r="K34" s="435">
        <f>OctRpt!I32</f>
        <v>0</v>
      </c>
      <c r="L34" s="435">
        <f>NovRpt!I32</f>
        <v>0</v>
      </c>
      <c r="M34" s="435">
        <f>DecRpt!I32</f>
        <v>0</v>
      </c>
    </row>
    <row r="35" spans="1:13" ht="14.45" customHeight="1" x14ac:dyDescent="0.2">
      <c r="A35" s="225" t="s">
        <v>471</v>
      </c>
      <c r="B35" s="225"/>
      <c r="C35" s="225"/>
      <c r="D35" s="49"/>
      <c r="E35" s="49"/>
      <c r="F35" s="49"/>
      <c r="G35" s="49"/>
      <c r="H35" s="254"/>
      <c r="I35" s="271">
        <f t="shared" si="1"/>
        <v>0</v>
      </c>
      <c r="J35" s="260"/>
      <c r="K35" s="435">
        <f>OctRpt!I33</f>
        <v>0</v>
      </c>
      <c r="L35" s="435">
        <f>NovRpt!I33</f>
        <v>0</v>
      </c>
      <c r="M35" s="435">
        <f>DecRpt!I33</f>
        <v>0</v>
      </c>
    </row>
    <row r="36" spans="1:13" ht="14.45" customHeight="1" x14ac:dyDescent="0.2">
      <c r="A36" s="225" t="s">
        <v>472</v>
      </c>
      <c r="B36" s="225"/>
      <c r="C36" s="225"/>
      <c r="D36" s="49"/>
      <c r="E36" s="49"/>
      <c r="F36" s="49"/>
      <c r="G36" s="49"/>
      <c r="H36" s="254"/>
      <c r="I36" s="271">
        <f t="shared" si="1"/>
        <v>0</v>
      </c>
      <c r="J36" s="260"/>
      <c r="K36" s="435">
        <f>OctRpt!I34</f>
        <v>0</v>
      </c>
      <c r="L36" s="435">
        <f>NovRpt!I34</f>
        <v>0</v>
      </c>
      <c r="M36" s="435">
        <f>DecRpt!I34</f>
        <v>0</v>
      </c>
    </row>
    <row r="37" spans="1:13" ht="14.45" customHeight="1" x14ac:dyDescent="0.2">
      <c r="A37" s="225" t="s">
        <v>472</v>
      </c>
      <c r="B37" s="225"/>
      <c r="C37" s="225"/>
      <c r="D37" s="49"/>
      <c r="E37" s="49"/>
      <c r="F37" s="49"/>
      <c r="G37" s="49"/>
      <c r="H37" s="254"/>
      <c r="I37" s="271">
        <f t="shared" si="1"/>
        <v>0</v>
      </c>
      <c r="J37" s="260"/>
      <c r="K37" s="435">
        <f>OctRpt!I35</f>
        <v>0</v>
      </c>
      <c r="L37" s="435">
        <f>NovRpt!I35</f>
        <v>0</v>
      </c>
      <c r="M37" s="435">
        <f>DecRpt!I35</f>
        <v>0</v>
      </c>
    </row>
    <row r="38" spans="1:13" ht="14.45" customHeight="1" x14ac:dyDescent="0.2">
      <c r="A38" s="225" t="s">
        <v>473</v>
      </c>
      <c r="B38" s="225"/>
      <c r="C38" s="225"/>
      <c r="D38" s="49"/>
      <c r="E38" s="49"/>
      <c r="F38" s="49"/>
      <c r="G38" s="49"/>
      <c r="H38" s="254"/>
      <c r="I38" s="271">
        <f t="shared" si="1"/>
        <v>0</v>
      </c>
      <c r="J38" s="260"/>
      <c r="K38" s="435">
        <f>OctRpt!I36</f>
        <v>0</v>
      </c>
      <c r="L38" s="435">
        <f>NovRpt!I36</f>
        <v>0</v>
      </c>
      <c r="M38" s="435">
        <f>DecRpt!I36</f>
        <v>0</v>
      </c>
    </row>
    <row r="39" spans="1:13" ht="14.45" customHeight="1" thickBot="1" x14ac:dyDescent="0.25">
      <c r="A39" s="225" t="s">
        <v>474</v>
      </c>
      <c r="B39" s="225"/>
      <c r="C39" s="225"/>
      <c r="D39" s="49"/>
      <c r="E39" s="49"/>
      <c r="F39" s="49"/>
      <c r="G39" s="49"/>
      <c r="H39" s="254"/>
      <c r="I39" s="263">
        <f t="shared" si="1"/>
        <v>0</v>
      </c>
      <c r="J39" s="260"/>
      <c r="K39" s="435">
        <f>OctRpt!I37</f>
        <v>0</v>
      </c>
      <c r="L39" s="435">
        <f>NovRpt!I37</f>
        <v>0</v>
      </c>
      <c r="M39" s="435">
        <f>DecRpt!I37</f>
        <v>0</v>
      </c>
    </row>
    <row r="40" spans="1:13" ht="14.45" customHeight="1" thickBot="1" x14ac:dyDescent="0.25">
      <c r="A40" s="225"/>
      <c r="B40" s="225"/>
      <c r="C40" s="225"/>
      <c r="D40" s="49"/>
      <c r="E40" s="49"/>
      <c r="F40" s="49"/>
      <c r="G40" s="49"/>
      <c r="H40" s="254"/>
      <c r="I40" s="254"/>
      <c r="J40" s="272"/>
    </row>
    <row r="41" spans="1:13" ht="14.45" customHeight="1" thickTop="1" x14ac:dyDescent="0.2">
      <c r="A41" s="225"/>
      <c r="B41" s="227" t="s">
        <v>475</v>
      </c>
      <c r="C41" s="225"/>
      <c r="D41" s="49"/>
      <c r="E41" s="49"/>
      <c r="F41" s="49"/>
      <c r="G41" s="49"/>
      <c r="H41" s="254"/>
      <c r="I41" s="254"/>
      <c r="J41" s="273">
        <f>SUM(I27:I39)</f>
        <v>0</v>
      </c>
    </row>
    <row r="42" spans="1:13" ht="14.45" customHeight="1" thickBot="1" x14ac:dyDescent="0.25">
      <c r="A42" s="227" t="s">
        <v>476</v>
      </c>
      <c r="B42" s="225"/>
      <c r="C42" s="225"/>
      <c r="D42" s="49"/>
      <c r="E42" s="49"/>
      <c r="F42" s="49"/>
      <c r="G42" s="49"/>
      <c r="H42" s="254"/>
      <c r="I42" s="254"/>
      <c r="J42" s="274">
        <f>SUM(J19-J41)</f>
        <v>0</v>
      </c>
      <c r="K42" s="436" t="s">
        <v>239</v>
      </c>
    </row>
    <row r="43" spans="1:13" ht="14.45" customHeight="1" thickTop="1" x14ac:dyDescent="0.2">
      <c r="A43" s="49"/>
      <c r="B43" s="49"/>
      <c r="C43" s="49"/>
      <c r="D43" s="49"/>
      <c r="E43" s="49"/>
      <c r="F43" s="49"/>
      <c r="G43" s="49"/>
      <c r="H43" s="254"/>
      <c r="I43" s="254"/>
      <c r="J43" s="275"/>
    </row>
    <row r="44" spans="1:13" ht="14.45" customHeight="1" x14ac:dyDescent="0.2">
      <c r="A44" s="563" t="s">
        <v>301</v>
      </c>
      <c r="B44" s="563"/>
      <c r="C44" s="563"/>
      <c r="D44" s="563"/>
      <c r="E44" s="563"/>
      <c r="F44" s="563"/>
      <c r="G44" s="563"/>
      <c r="H44" s="563"/>
      <c r="I44" s="563"/>
      <c r="J44" s="563"/>
    </row>
    <row r="45" spans="1:13" ht="14.45" customHeight="1" x14ac:dyDescent="0.2">
      <c r="A45" s="49"/>
      <c r="B45" s="49"/>
      <c r="C45" s="49"/>
      <c r="D45" s="49"/>
      <c r="E45" s="49"/>
      <c r="F45" s="49"/>
      <c r="G45" s="49"/>
      <c r="H45" s="254"/>
      <c r="I45" s="254"/>
      <c r="J45" s="254"/>
    </row>
    <row r="46" spans="1:13" ht="14.45" customHeight="1" x14ac:dyDescent="0.2">
      <c r="A46" s="49" t="s">
        <v>302</v>
      </c>
      <c r="B46" s="49"/>
      <c r="C46" s="371" t="s">
        <v>423</v>
      </c>
      <c r="D46" s="49" t="s">
        <v>303</v>
      </c>
      <c r="E46" s="49"/>
      <c r="F46" s="550">
        <f>DECEMBER!$O$481</f>
        <v>0</v>
      </c>
      <c r="G46" s="551"/>
      <c r="H46" s="254"/>
      <c r="I46" s="254"/>
      <c r="J46" s="254"/>
    </row>
    <row r="47" spans="1:13" ht="14.45" customHeight="1" x14ac:dyDescent="0.2">
      <c r="A47" s="49" t="s">
        <v>304</v>
      </c>
      <c r="B47" s="49"/>
      <c r="C47" s="49"/>
      <c r="D47" s="49"/>
      <c r="E47" s="49"/>
      <c r="F47" s="552">
        <f>DECEMBER!O482</f>
        <v>0</v>
      </c>
      <c r="G47" s="553"/>
      <c r="H47" s="254"/>
      <c r="I47" s="254"/>
      <c r="J47" s="254"/>
    </row>
    <row r="48" spans="1:13" ht="14.45" customHeight="1" x14ac:dyDescent="0.2">
      <c r="A48" s="49" t="s">
        <v>305</v>
      </c>
      <c r="B48" s="49"/>
      <c r="C48" s="49"/>
      <c r="D48" s="49"/>
      <c r="E48" s="49"/>
      <c r="F48" s="554">
        <f>SUM(F46:F47)</f>
        <v>0</v>
      </c>
      <c r="G48" s="555"/>
      <c r="H48" s="254"/>
      <c r="I48" s="254"/>
      <c r="J48" s="254"/>
    </row>
    <row r="49" spans="1:10" ht="14.45" customHeight="1" x14ac:dyDescent="0.2">
      <c r="A49" s="49" t="s">
        <v>306</v>
      </c>
      <c r="B49" s="49"/>
      <c r="C49" s="49"/>
      <c r="D49" s="49"/>
      <c r="E49" s="49"/>
      <c r="F49" s="556">
        <f>DECEMBER!$O$483</f>
        <v>0</v>
      </c>
      <c r="G49" s="557"/>
      <c r="H49" s="254"/>
      <c r="I49" s="254"/>
      <c r="J49" s="254"/>
    </row>
    <row r="50" spans="1:10" ht="14.45" customHeight="1" x14ac:dyDescent="0.2">
      <c r="A50" s="49"/>
      <c r="B50" s="49"/>
      <c r="C50" s="49"/>
      <c r="D50" s="49" t="s">
        <v>307</v>
      </c>
      <c r="E50" s="49"/>
      <c r="F50" s="200"/>
      <c r="G50" s="200"/>
      <c r="H50" s="540">
        <f>SUM(F48)-SUM(F49)</f>
        <v>0</v>
      </c>
      <c r="I50" s="541"/>
      <c r="J50" s="542"/>
    </row>
    <row r="51" spans="1:10" ht="14.45" customHeight="1" x14ac:dyDescent="0.2">
      <c r="A51" s="49"/>
      <c r="B51" s="49"/>
      <c r="C51" s="49"/>
      <c r="D51" s="49" t="s">
        <v>308</v>
      </c>
      <c r="E51" s="49"/>
      <c r="F51" s="49"/>
      <c r="G51" s="49"/>
      <c r="H51" s="543">
        <f>DECEMBER!$U$479</f>
        <v>0</v>
      </c>
      <c r="I51" s="544"/>
      <c r="J51" s="545"/>
    </row>
    <row r="52" spans="1:10" ht="14.45" customHeight="1" x14ac:dyDescent="0.2">
      <c r="A52" s="49"/>
      <c r="B52" s="49"/>
      <c r="C52" s="49"/>
      <c r="D52" s="49" t="s">
        <v>309</v>
      </c>
      <c r="E52" s="49"/>
      <c r="F52" s="49"/>
      <c r="G52" s="49"/>
      <c r="H52" s="543">
        <f>DECEMBER!$U$489+DECEMBER!$U$499+DECEMBER!$U$509+DECEMBER!$Z$479+DECEMBER!$Z$489+DECEMBER!$Z$499+DECEMBER!$Z$509+DECEMBER!AE479+DECEMBER!AE489+DECEMBER!AE499+DECEMBER!AE509</f>
        <v>0</v>
      </c>
      <c r="I52" s="544"/>
      <c r="J52" s="545"/>
    </row>
    <row r="53" spans="1:10" ht="14.45" customHeight="1" x14ac:dyDescent="0.2">
      <c r="A53" s="49"/>
      <c r="B53" s="49"/>
      <c r="C53" s="49"/>
      <c r="D53" s="198" t="s">
        <v>310</v>
      </c>
      <c r="E53" s="49"/>
      <c r="F53" s="49"/>
      <c r="G53" s="49"/>
      <c r="H53" s="546">
        <f>SUM(H50:J52)</f>
        <v>0</v>
      </c>
      <c r="I53" s="547"/>
      <c r="J53" s="548"/>
    </row>
    <row r="54" spans="1:10" ht="14.45" customHeight="1" x14ac:dyDescent="0.2">
      <c r="A54" s="201"/>
      <c r="B54" s="202" t="s">
        <v>479</v>
      </c>
      <c r="C54" s="201"/>
      <c r="D54" s="201"/>
      <c r="E54" s="201"/>
      <c r="F54" s="201"/>
      <c r="G54" s="201"/>
      <c r="H54" s="565" t="s">
        <v>311</v>
      </c>
      <c r="I54" s="565"/>
      <c r="J54" s="565"/>
    </row>
    <row r="55" spans="1:10" ht="14.45" customHeight="1" x14ac:dyDescent="0.2">
      <c r="A55" s="563" t="s">
        <v>312</v>
      </c>
      <c r="B55" s="563"/>
      <c r="C55" s="563"/>
      <c r="D55" s="563"/>
      <c r="E55" s="563"/>
      <c r="F55" s="563"/>
      <c r="G55" s="563"/>
      <c r="H55" s="563"/>
      <c r="I55" s="563"/>
      <c r="J55" s="563"/>
    </row>
    <row r="56" spans="1:10" ht="14.45" customHeight="1" x14ac:dyDescent="0.2">
      <c r="A56" s="564"/>
      <c r="B56" s="564"/>
      <c r="C56" s="564"/>
      <c r="D56" s="564"/>
      <c r="E56" s="564"/>
      <c r="F56" s="564"/>
      <c r="G56" s="564"/>
      <c r="H56" s="564"/>
      <c r="I56" s="564"/>
      <c r="J56" s="564"/>
    </row>
    <row r="57" spans="1:10" ht="14.45" customHeight="1" x14ac:dyDescent="0.2">
      <c r="A57" s="564"/>
      <c r="B57" s="564"/>
      <c r="C57" s="564"/>
      <c r="D57" s="564"/>
      <c r="E57" s="564"/>
      <c r="F57" s="564"/>
      <c r="G57" s="564"/>
      <c r="H57" s="564"/>
      <c r="I57" s="564"/>
      <c r="J57" s="564"/>
    </row>
    <row r="58" spans="1:10" ht="14.45" customHeight="1" x14ac:dyDescent="0.2">
      <c r="A58" s="564"/>
      <c r="B58" s="564"/>
      <c r="C58" s="564"/>
      <c r="D58" s="564"/>
      <c r="E58" s="564"/>
      <c r="F58" s="564"/>
      <c r="G58" s="564"/>
      <c r="H58" s="564"/>
      <c r="I58" s="564"/>
      <c r="J58" s="564"/>
    </row>
    <row r="59" spans="1:10" ht="14.45" customHeight="1" x14ac:dyDescent="0.2">
      <c r="A59" s="564"/>
      <c r="B59" s="564"/>
      <c r="C59" s="564"/>
      <c r="D59" s="564"/>
      <c r="E59" s="564"/>
      <c r="F59" s="564"/>
      <c r="G59" s="564"/>
      <c r="H59" s="564"/>
      <c r="I59" s="564"/>
      <c r="J59" s="564"/>
    </row>
    <row r="60" spans="1:10" ht="14.45" customHeight="1" thickBot="1" x14ac:dyDescent="0.25">
      <c r="A60" s="203"/>
      <c r="B60" s="203"/>
      <c r="C60" s="203"/>
      <c r="D60" s="203"/>
      <c r="E60" s="203"/>
      <c r="F60" s="203"/>
      <c r="G60" s="203"/>
      <c r="H60" s="276"/>
      <c r="I60" s="276"/>
      <c r="J60" s="276"/>
    </row>
    <row r="61" spans="1:10" ht="14.45" customHeight="1" x14ac:dyDescent="0.2">
      <c r="A61" s="567" t="s">
        <v>313</v>
      </c>
      <c r="B61" s="567"/>
      <c r="C61" s="567"/>
      <c r="D61" s="567"/>
      <c r="E61" s="567"/>
      <c r="F61" s="567"/>
      <c r="G61" s="567"/>
      <c r="H61" s="567"/>
      <c r="I61" s="567"/>
      <c r="J61" s="567"/>
    </row>
    <row r="62" spans="1:10" ht="14.45" customHeight="1" x14ac:dyDescent="0.2">
      <c r="A62" s="49"/>
      <c r="B62" s="49"/>
      <c r="C62" s="49"/>
      <c r="D62" s="49"/>
      <c r="E62" s="49"/>
      <c r="F62" s="49"/>
      <c r="G62" s="49"/>
      <c r="H62" s="254"/>
      <c r="I62" s="254"/>
      <c r="J62" s="254"/>
    </row>
    <row r="63" spans="1:10" ht="14.45" customHeight="1" x14ac:dyDescent="0.2">
      <c r="A63" s="566"/>
      <c r="B63" s="566"/>
      <c r="C63" s="566"/>
      <c r="D63" s="204" t="s">
        <v>314</v>
      </c>
      <c r="E63" s="49"/>
      <c r="F63" s="49"/>
      <c r="G63" s="566"/>
      <c r="H63" s="566"/>
      <c r="I63" s="566"/>
      <c r="J63" s="277" t="s">
        <v>314</v>
      </c>
    </row>
    <row r="64" spans="1:10" ht="14.45" customHeight="1" x14ac:dyDescent="0.2">
      <c r="A64" s="49"/>
      <c r="B64" s="49"/>
      <c r="C64" s="49"/>
      <c r="D64" s="49"/>
      <c r="E64" s="49"/>
      <c r="F64" s="49"/>
      <c r="G64" s="49"/>
      <c r="H64" s="254"/>
      <c r="I64" s="254"/>
      <c r="J64" s="254"/>
    </row>
    <row r="65" spans="1:10" ht="14.45" customHeight="1" x14ac:dyDescent="0.2">
      <c r="A65" s="566"/>
      <c r="B65" s="566"/>
      <c r="C65" s="566"/>
      <c r="D65" s="205" t="s">
        <v>19</v>
      </c>
      <c r="E65" s="49"/>
      <c r="F65" s="49"/>
      <c r="G65" s="566"/>
      <c r="H65" s="566"/>
      <c r="I65" s="566"/>
      <c r="J65" s="277" t="s">
        <v>314</v>
      </c>
    </row>
    <row r="66" spans="1:10" ht="14.45" customHeight="1" thickBot="1" x14ac:dyDescent="0.25">
      <c r="A66" s="206"/>
      <c r="B66" s="206"/>
      <c r="C66" s="206"/>
      <c r="D66" s="206"/>
      <c r="E66" s="206"/>
      <c r="F66" s="206"/>
      <c r="G66" s="206"/>
      <c r="H66" s="278"/>
      <c r="I66" s="278"/>
      <c r="J66" s="278"/>
    </row>
    <row r="67" spans="1:10" ht="14.45" customHeight="1" x14ac:dyDescent="0.2">
      <c r="A67" s="49"/>
      <c r="B67" s="49"/>
      <c r="C67" s="49"/>
      <c r="D67" s="49"/>
      <c r="E67" s="49"/>
      <c r="F67" s="49"/>
      <c r="G67" s="49"/>
      <c r="H67" s="254"/>
      <c r="I67" s="254"/>
      <c r="J67" s="279" t="s">
        <v>447</v>
      </c>
    </row>
    <row r="68" spans="1:10" ht="14.45" customHeight="1" x14ac:dyDescent="0.2">
      <c r="A68" s="208" t="s">
        <v>315</v>
      </c>
      <c r="B68" s="49"/>
      <c r="C68" s="49"/>
      <c r="D68" s="49"/>
      <c r="E68" s="49"/>
      <c r="F68" s="49"/>
      <c r="G68" s="49"/>
      <c r="H68" s="254"/>
      <c r="I68" s="254"/>
      <c r="J68" s="254"/>
    </row>
    <row r="69" spans="1:10" ht="14.45" customHeight="1" x14ac:dyDescent="0.2">
      <c r="A69" s="208" t="s">
        <v>316</v>
      </c>
      <c r="B69" s="208"/>
      <c r="C69" s="208"/>
      <c r="D69" s="208"/>
      <c r="E69" s="208"/>
      <c r="F69" s="208"/>
      <c r="G69" s="49"/>
      <c r="H69" s="254"/>
      <c r="I69" s="254"/>
      <c r="J69" s="254"/>
    </row>
  </sheetData>
  <sheetProtection algorithmName="SHA-512" hashValue="mhDWn8cw4lGHFnJtExhCvwRjkUhvpR0vOhsSbVKKHiQms6lRNLH+dWuaST4G+bFS0isq9pVLSeo+kb/CzYrF1g==" saltValue="necxAovCCsLf4Ns/PifEiw==" spinCount="100000" sheet="1" objects="1" scenarios="1" formatColumns="0" formatRows="0"/>
  <mergeCells count="25">
    <mergeCell ref="A63:C63"/>
    <mergeCell ref="G63:I63"/>
    <mergeCell ref="G65:I65"/>
    <mergeCell ref="A65:C65"/>
    <mergeCell ref="A61:J61"/>
    <mergeCell ref="A44:J44"/>
    <mergeCell ref="F46:G46"/>
    <mergeCell ref="F47:G47"/>
    <mergeCell ref="F48:G48"/>
    <mergeCell ref="F49:G49"/>
    <mergeCell ref="H50:J50"/>
    <mergeCell ref="H51:J51"/>
    <mergeCell ref="H52:J52"/>
    <mergeCell ref="H53:J53"/>
    <mergeCell ref="H54:J54"/>
    <mergeCell ref="A55:J55"/>
    <mergeCell ref="A56:J56"/>
    <mergeCell ref="A57:J57"/>
    <mergeCell ref="A58:J58"/>
    <mergeCell ref="A59:J59"/>
    <mergeCell ref="A1:J1"/>
    <mergeCell ref="A2:J2"/>
    <mergeCell ref="G4:J4"/>
    <mergeCell ref="E5:F5"/>
    <mergeCell ref="A6:J6"/>
  </mergeCells>
  <printOptions horizontalCentered="1" verticalCentered="1"/>
  <pageMargins left="0" right="0" top="0" bottom="0" header="0.3" footer="0.3"/>
  <pageSetup paperSize="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23" t="str">
        <f>JANUARY!G10</f>
        <v>UNITED STEELWORKERS - LOCAL UNION</v>
      </c>
      <c r="B2" s="523"/>
      <c r="C2" s="523"/>
      <c r="D2" s="523"/>
      <c r="E2" s="523"/>
      <c r="F2" s="523" t="str">
        <f>JANUARY!G10</f>
        <v>UNITED STEELWORKERS - LOCAL UNION</v>
      </c>
      <c r="G2" s="523"/>
      <c r="H2" s="523"/>
      <c r="I2" s="523"/>
      <c r="J2" s="523"/>
      <c r="K2" s="237"/>
    </row>
    <row r="3" spans="1:11" s="238" customFormat="1" ht="15.6" customHeight="1" x14ac:dyDescent="0.25">
      <c r="A3" s="523" t="s">
        <v>369</v>
      </c>
      <c r="B3" s="523"/>
      <c r="C3" s="523"/>
      <c r="D3" s="523"/>
      <c r="E3" s="523"/>
      <c r="F3" s="523"/>
      <c r="G3" s="523"/>
      <c r="H3" s="523"/>
      <c r="I3" s="523"/>
      <c r="J3" s="523"/>
      <c r="K3" s="237"/>
    </row>
    <row r="4" spans="1:11" s="238" customFormat="1" ht="15.6" customHeight="1" x14ac:dyDescent="0.25">
      <c r="B4" s="239"/>
      <c r="C4" s="239"/>
      <c r="D4" s="239"/>
      <c r="E4" s="239"/>
      <c r="F4" s="240" t="s">
        <v>367</v>
      </c>
      <c r="G4" s="241">
        <f>JANUARY!E11</f>
        <v>0</v>
      </c>
      <c r="H4" s="239"/>
      <c r="I4" s="239"/>
      <c r="J4" s="239"/>
      <c r="K4" s="237"/>
    </row>
    <row r="5" spans="1:11" ht="15.6" customHeight="1" x14ac:dyDescent="0.2">
      <c r="A5" s="49" t="s">
        <v>239</v>
      </c>
      <c r="B5" s="49"/>
      <c r="C5" s="49"/>
      <c r="D5" s="49"/>
      <c r="E5" s="49"/>
      <c r="F5" s="49"/>
      <c r="G5" s="389" t="s">
        <v>431</v>
      </c>
      <c r="H5" s="209" t="s">
        <v>363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317</v>
      </c>
      <c r="B7" s="49"/>
      <c r="C7" s="49"/>
      <c r="D7" s="49"/>
      <c r="E7" s="49"/>
      <c r="F7" s="49"/>
      <c r="G7" s="49"/>
      <c r="H7" s="49"/>
      <c r="I7" s="49" t="s">
        <v>318</v>
      </c>
      <c r="J7" s="210">
        <f>JANUARY!$J$21</f>
        <v>0</v>
      </c>
      <c r="K7" s="49"/>
    </row>
    <row r="8" spans="1:11" ht="15.6" customHeight="1" thickBot="1" x14ac:dyDescent="0.25">
      <c r="A8" s="198" t="s">
        <v>319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320</v>
      </c>
      <c r="B9" s="49"/>
      <c r="C9" s="49"/>
      <c r="D9" s="49"/>
      <c r="E9" s="49"/>
      <c r="F9" s="49"/>
      <c r="G9" s="49"/>
      <c r="H9" s="49"/>
      <c r="I9" s="219">
        <f>JANUARY!$B$7</f>
        <v>0</v>
      </c>
      <c r="J9" s="213"/>
      <c r="K9" s="49"/>
    </row>
    <row r="10" spans="1:11" ht="15.6" customHeight="1" x14ac:dyDescent="0.2">
      <c r="A10" s="221" t="s">
        <v>382</v>
      </c>
      <c r="B10" s="49"/>
      <c r="C10" s="49"/>
      <c r="D10" s="49"/>
      <c r="E10" s="49"/>
      <c r="F10" s="49"/>
      <c r="G10" s="49"/>
      <c r="H10" s="49"/>
      <c r="I10" s="214">
        <f>JANUARY!$C$7</f>
        <v>0</v>
      </c>
      <c r="J10" s="213"/>
      <c r="K10" s="49"/>
    </row>
    <row r="11" spans="1:11" ht="15.6" customHeight="1" x14ac:dyDescent="0.2">
      <c r="A11" s="49" t="s">
        <v>321</v>
      </c>
      <c r="B11" s="49"/>
      <c r="C11" s="49"/>
      <c r="D11" s="49"/>
      <c r="E11" s="49"/>
      <c r="F11" s="49"/>
      <c r="G11" s="49"/>
      <c r="H11" s="49"/>
      <c r="I11" s="214">
        <f>JANUARY!$D$7</f>
        <v>0</v>
      </c>
      <c r="J11" s="213"/>
      <c r="K11" s="49"/>
    </row>
    <row r="12" spans="1:11" ht="15.6" customHeight="1" x14ac:dyDescent="0.2">
      <c r="A12" s="49" t="s">
        <v>322</v>
      </c>
      <c r="B12" s="49"/>
      <c r="C12" s="49"/>
      <c r="D12" s="49"/>
      <c r="E12" s="49"/>
      <c r="F12" s="49"/>
      <c r="G12" s="49"/>
      <c r="H12" s="49"/>
      <c r="I12" s="214">
        <f>JANUARY!$E$7</f>
        <v>0</v>
      </c>
      <c r="J12" s="213"/>
      <c r="K12" s="49"/>
    </row>
    <row r="13" spans="1:11" ht="15.6" customHeight="1" x14ac:dyDescent="0.2">
      <c r="A13" s="49" t="s">
        <v>293</v>
      </c>
      <c r="B13" s="49"/>
      <c r="C13" s="49"/>
      <c r="D13" s="49"/>
      <c r="E13" s="49"/>
      <c r="F13" s="49"/>
      <c r="G13" s="49"/>
      <c r="H13" s="49"/>
      <c r="I13" s="214">
        <f>JANUARY!$F$7</f>
        <v>0</v>
      </c>
      <c r="J13" s="213"/>
      <c r="K13" s="49"/>
    </row>
    <row r="14" spans="1:11" ht="15.6" customHeight="1" x14ac:dyDescent="0.2">
      <c r="A14" s="49" t="s">
        <v>323</v>
      </c>
      <c r="B14" s="49"/>
      <c r="C14" s="49"/>
      <c r="D14" s="49"/>
      <c r="E14" s="49"/>
      <c r="F14" s="49"/>
      <c r="G14" s="49"/>
      <c r="H14" s="49"/>
      <c r="I14" s="214">
        <f>SUM(JANUARY!$L$7:$O$7)</f>
        <v>0</v>
      </c>
      <c r="J14" s="213"/>
      <c r="K14" s="49"/>
    </row>
    <row r="15" spans="1:11" ht="15.6" customHeight="1" x14ac:dyDescent="0.2">
      <c r="A15" s="49"/>
      <c r="B15" s="49" t="s">
        <v>324</v>
      </c>
      <c r="C15" s="49" t="s">
        <v>294</v>
      </c>
      <c r="D15" s="49"/>
      <c r="E15" s="49"/>
      <c r="F15" s="49"/>
      <c r="G15" s="49"/>
      <c r="H15" s="49"/>
      <c r="I15" s="214">
        <f>SUM(JANUARY!$Q$7:$R$7)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295</v>
      </c>
      <c r="D16" s="49"/>
      <c r="E16" s="49"/>
      <c r="F16" s="49"/>
      <c r="G16" s="49"/>
      <c r="H16" s="49"/>
      <c r="I16" s="215">
        <f>JANUARY!$P$7</f>
        <v>0</v>
      </c>
      <c r="J16" s="213"/>
      <c r="K16" s="49"/>
    </row>
    <row r="17" spans="1:11" ht="15.6" customHeight="1" thickBot="1" x14ac:dyDescent="0.25">
      <c r="A17" s="49"/>
      <c r="B17" s="198" t="s">
        <v>325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326</v>
      </c>
      <c r="C18" s="49"/>
      <c r="D18" s="49"/>
      <c r="E18" s="49"/>
      <c r="F18" s="49"/>
      <c r="G18" s="49"/>
      <c r="H18" s="49"/>
      <c r="I18" s="49"/>
      <c r="J18" s="216">
        <f>SUM(J7+J17)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239</v>
      </c>
      <c r="K19" s="49"/>
    </row>
    <row r="20" spans="1:11" ht="15.6" customHeight="1" x14ac:dyDescent="0.2">
      <c r="A20" s="49" t="s">
        <v>327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297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328</v>
      </c>
      <c r="B22" s="49"/>
      <c r="C22" s="49"/>
      <c r="D22" s="49"/>
      <c r="E22" s="49"/>
      <c r="F22" s="49"/>
      <c r="G22" s="49"/>
      <c r="H22" s="210">
        <f>SUM(JANUARY!$U$7)</f>
        <v>0</v>
      </c>
      <c r="I22" s="49"/>
      <c r="J22" s="213"/>
      <c r="K22" s="49"/>
    </row>
    <row r="23" spans="1:11" ht="15.6" customHeight="1" x14ac:dyDescent="0.2">
      <c r="A23" s="49" t="s">
        <v>329</v>
      </c>
      <c r="B23" s="49"/>
      <c r="C23" s="49"/>
      <c r="D23" s="49"/>
      <c r="E23" s="49"/>
      <c r="F23" s="49"/>
      <c r="G23" s="49"/>
      <c r="H23" s="218">
        <f>SUM(JANUARY!$V$7)</f>
        <v>0</v>
      </c>
      <c r="I23" s="49"/>
      <c r="J23" s="213"/>
      <c r="K23" s="49"/>
    </row>
    <row r="24" spans="1:11" ht="15.6" customHeight="1" thickBot="1" x14ac:dyDescent="0.25">
      <c r="A24" s="49" t="s">
        <v>330</v>
      </c>
      <c r="B24" s="49"/>
      <c r="C24" s="49"/>
      <c r="D24" s="49"/>
      <c r="E24" s="49"/>
      <c r="F24" s="49"/>
      <c r="G24" s="49"/>
      <c r="H24" s="218">
        <f>SUM(JANUARY!$W$7:'JANUARY'!$X$7)</f>
        <v>0</v>
      </c>
      <c r="I24" s="49"/>
      <c r="J24" s="213"/>
      <c r="K24" s="49"/>
    </row>
    <row r="25" spans="1:11" ht="15.6" customHeight="1" thickBot="1" x14ac:dyDescent="0.25">
      <c r="A25" s="49" t="s">
        <v>331</v>
      </c>
      <c r="B25" s="49"/>
      <c r="C25" s="49"/>
      <c r="D25" s="49"/>
      <c r="E25" s="49"/>
      <c r="F25" s="49"/>
      <c r="G25" s="49"/>
      <c r="H25" s="215">
        <f>SUM(JANUARY!$Y$7)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298</v>
      </c>
      <c r="B26" s="49"/>
      <c r="C26" s="49"/>
      <c r="D26" s="49"/>
      <c r="E26" s="49"/>
      <c r="F26" s="49"/>
      <c r="G26" s="49"/>
      <c r="H26" s="236"/>
      <c r="I26" s="214">
        <f>SUM(JANUARY!$Z$7)</f>
        <v>0</v>
      </c>
      <c r="J26" s="213"/>
      <c r="K26" s="49"/>
    </row>
    <row r="27" spans="1:11" ht="15.6" customHeight="1" x14ac:dyDescent="0.2">
      <c r="A27" s="49" t="s">
        <v>299</v>
      </c>
      <c r="B27" s="49"/>
      <c r="C27" s="49"/>
      <c r="D27" s="49"/>
      <c r="E27" s="49"/>
      <c r="F27" s="49"/>
      <c r="G27" s="49"/>
      <c r="H27" s="49"/>
      <c r="I27" s="214">
        <f>SUM(JANUARY!$AA$7)</f>
        <v>0</v>
      </c>
      <c r="J27" s="213"/>
      <c r="K27" s="49"/>
    </row>
    <row r="28" spans="1:11" ht="15.6" customHeight="1" x14ac:dyDescent="0.2">
      <c r="A28" s="49" t="s">
        <v>332</v>
      </c>
      <c r="B28" s="49"/>
      <c r="C28" s="49"/>
      <c r="D28" s="49"/>
      <c r="E28" s="49"/>
      <c r="F28" s="49"/>
      <c r="G28" s="49"/>
      <c r="H28" s="49"/>
      <c r="I28" s="214">
        <f>SUM(JANUARY!$AB$7)</f>
        <v>0</v>
      </c>
      <c r="J28" s="213"/>
      <c r="K28" s="49"/>
    </row>
    <row r="29" spans="1:11" ht="15.6" customHeight="1" x14ac:dyDescent="0.2">
      <c r="A29" s="49" t="s">
        <v>333</v>
      </c>
      <c r="B29" s="49"/>
      <c r="C29" s="49"/>
      <c r="D29" s="49"/>
      <c r="E29" s="49"/>
      <c r="F29" s="49"/>
      <c r="G29" s="49"/>
      <c r="H29" s="49"/>
      <c r="I29" s="214">
        <f>SUM(JANUARY!$AC$7)</f>
        <v>0</v>
      </c>
      <c r="J29" s="213"/>
      <c r="K29" s="49"/>
    </row>
    <row r="30" spans="1:11" ht="15.6" customHeight="1" x14ac:dyDescent="0.2">
      <c r="A30" s="49" t="s">
        <v>334</v>
      </c>
      <c r="B30" s="49"/>
      <c r="C30" s="49"/>
      <c r="D30" s="49"/>
      <c r="E30" s="49"/>
      <c r="F30" s="49"/>
      <c r="G30" s="49"/>
      <c r="H30" s="49"/>
      <c r="I30" s="214">
        <f>SUM(JANUARY!$AD$7)</f>
        <v>0</v>
      </c>
      <c r="J30" s="213"/>
      <c r="K30" s="49"/>
    </row>
    <row r="31" spans="1:11" ht="15.6" customHeight="1" x14ac:dyDescent="0.2">
      <c r="A31" s="49" t="s">
        <v>335</v>
      </c>
      <c r="B31" s="49"/>
      <c r="C31" s="49"/>
      <c r="D31" s="49"/>
      <c r="E31" s="49"/>
      <c r="F31" s="49"/>
      <c r="G31" s="49"/>
      <c r="H31" s="49"/>
      <c r="I31" s="214">
        <f>SUM(JANUARY!$AE$7)</f>
        <v>0</v>
      </c>
      <c r="J31" s="213"/>
      <c r="K31" s="49"/>
    </row>
    <row r="32" spans="1:11" ht="15.6" customHeight="1" x14ac:dyDescent="0.2">
      <c r="A32" s="49" t="s">
        <v>336</v>
      </c>
      <c r="B32" s="49"/>
      <c r="C32" s="49"/>
      <c r="D32" s="49"/>
      <c r="E32" s="49"/>
      <c r="F32" s="49"/>
      <c r="G32" s="49"/>
      <c r="H32" s="49"/>
      <c r="I32" s="214">
        <f>SUM(JANUARY!$AF$7)</f>
        <v>0</v>
      </c>
      <c r="J32" s="213"/>
      <c r="K32" s="49"/>
    </row>
    <row r="33" spans="1:11" ht="15.6" customHeight="1" x14ac:dyDescent="0.2">
      <c r="A33" s="49" t="s">
        <v>337</v>
      </c>
      <c r="B33" s="49"/>
      <c r="C33" s="49"/>
      <c r="D33" s="49"/>
      <c r="E33" s="49"/>
      <c r="F33" s="49"/>
      <c r="G33" s="49"/>
      <c r="H33" s="49"/>
      <c r="I33" s="214">
        <f>SUM(JANUARY!$AG$7)</f>
        <v>0</v>
      </c>
      <c r="J33" s="213"/>
      <c r="K33" s="49"/>
    </row>
    <row r="34" spans="1:11" ht="15.6" customHeight="1" x14ac:dyDescent="0.2">
      <c r="A34" s="49" t="s">
        <v>338</v>
      </c>
      <c r="B34" s="49"/>
      <c r="C34" s="49"/>
      <c r="D34" s="49"/>
      <c r="E34" s="49"/>
      <c r="F34" s="49"/>
      <c r="G34" s="49"/>
      <c r="H34" s="49"/>
      <c r="I34" s="214">
        <f>SUM(JANUARY!$AH$7)</f>
        <v>0</v>
      </c>
      <c r="J34" s="213"/>
      <c r="K34" s="49"/>
    </row>
    <row r="35" spans="1:11" ht="15.6" customHeight="1" x14ac:dyDescent="0.2">
      <c r="A35" s="49" t="s">
        <v>338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339</v>
      </c>
      <c r="B36" s="49"/>
      <c r="C36" s="49"/>
      <c r="D36" s="49"/>
      <c r="E36" s="49"/>
      <c r="F36" s="49"/>
      <c r="G36" s="49"/>
      <c r="H36" s="49"/>
      <c r="I36" s="214">
        <f>SUM(JANUARY!$AJ$7)</f>
        <v>0</v>
      </c>
      <c r="J36" s="213"/>
      <c r="K36" s="49"/>
    </row>
    <row r="37" spans="1:11" ht="15.6" customHeight="1" thickBot="1" x14ac:dyDescent="0.25">
      <c r="A37" s="49" t="s">
        <v>340</v>
      </c>
      <c r="B37" s="49"/>
      <c r="C37" s="49"/>
      <c r="D37" s="49"/>
      <c r="E37" s="49"/>
      <c r="F37" s="49"/>
      <c r="G37" s="49"/>
      <c r="H37" s="49"/>
      <c r="I37" s="215">
        <f>SUM(JANUARY!$AK$7)</f>
        <v>0</v>
      </c>
      <c r="J37" s="213"/>
      <c r="K37" s="49"/>
    </row>
    <row r="38" spans="1:11" ht="15.6" customHeight="1" thickBot="1" x14ac:dyDescent="0.25">
      <c r="A38" s="49" t="s">
        <v>341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300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342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343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344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239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345</v>
      </c>
      <c r="E46" s="49"/>
      <c r="F46" s="49"/>
      <c r="G46" s="49"/>
      <c r="H46" s="188"/>
      <c r="I46" s="188"/>
      <c r="J46" s="224" t="s">
        <v>346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239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347</v>
      </c>
      <c r="B49" s="21"/>
      <c r="C49" s="21" t="s">
        <v>348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349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350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7rMVbILECslbXBywZz6gsKOHf394QsB6rBacSg1cQCjTOG3hK5z5DoFrc75tQQntyR9ixV7ytgUt1XslfllCfw==" saltValue="vd92UVa1GetdQpaSUAqnxg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J70"/>
  <sheetViews>
    <sheetView showGridLines="0" zoomScaleNormal="100" workbookViewId="0">
      <pane ySplit="7" topLeftCell="A8" activePane="bottomLeft" state="frozen"/>
      <selection activeCell="D38" sqref="D38"/>
      <selection pane="bottomLeft" activeCell="D8" sqref="D8"/>
    </sheetView>
  </sheetViews>
  <sheetFormatPr defaultColWidth="8.85546875" defaultRowHeight="14.45" customHeight="1" x14ac:dyDescent="0.2"/>
  <cols>
    <col min="1" max="36" width="10.7109375" customWidth="1"/>
  </cols>
  <sheetData>
    <row r="1" spans="1:36" s="49" customFormat="1" ht="14.45" customHeight="1" x14ac:dyDescent="0.2">
      <c r="A1" s="21"/>
      <c r="B1" s="23" t="s">
        <v>0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</row>
    <row r="2" spans="1:36" s="49" customFormat="1" ht="14.45" customHeight="1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</row>
    <row r="3" spans="1:36" s="49" customFormat="1" ht="14.45" customHeight="1" thickBot="1" x14ac:dyDescent="0.25">
      <c r="A3" s="180"/>
      <c r="B3" s="175">
        <v>1</v>
      </c>
      <c r="C3" s="175">
        <v>2</v>
      </c>
      <c r="D3" s="175">
        <v>3</v>
      </c>
      <c r="E3" s="175">
        <v>4</v>
      </c>
      <c r="F3" s="175">
        <v>5</v>
      </c>
      <c r="G3" s="175">
        <v>9</v>
      </c>
      <c r="H3" s="175"/>
      <c r="I3" s="175"/>
      <c r="J3" s="175">
        <v>10</v>
      </c>
      <c r="K3" s="175">
        <v>11</v>
      </c>
      <c r="L3" s="175" t="s">
        <v>1</v>
      </c>
      <c r="M3" s="175">
        <v>12</v>
      </c>
      <c r="N3" s="175">
        <v>13</v>
      </c>
      <c r="O3" s="175">
        <v>14</v>
      </c>
      <c r="P3" s="175">
        <v>15</v>
      </c>
      <c r="Q3" s="175" t="s">
        <v>2</v>
      </c>
      <c r="R3" s="180"/>
      <c r="S3" s="180"/>
      <c r="T3" s="175">
        <v>16</v>
      </c>
      <c r="U3" s="175">
        <v>17</v>
      </c>
      <c r="V3" s="175">
        <v>18</v>
      </c>
      <c r="W3" s="175">
        <v>19</v>
      </c>
      <c r="X3" s="175">
        <v>20</v>
      </c>
      <c r="Y3" s="175" t="s">
        <v>3</v>
      </c>
      <c r="Z3" s="175">
        <v>21</v>
      </c>
      <c r="AA3" s="175">
        <v>22</v>
      </c>
      <c r="AB3" s="175">
        <v>23</v>
      </c>
      <c r="AC3" s="175">
        <v>24</v>
      </c>
      <c r="AD3" s="175">
        <v>25</v>
      </c>
      <c r="AE3" s="175">
        <v>26</v>
      </c>
      <c r="AF3" s="175">
        <v>27</v>
      </c>
      <c r="AG3" s="175">
        <v>28</v>
      </c>
      <c r="AH3" s="175">
        <v>30</v>
      </c>
      <c r="AI3" s="175">
        <v>31</v>
      </c>
      <c r="AJ3" s="180"/>
    </row>
    <row r="4" spans="1:36" s="49" customFormat="1" ht="14.45" customHeight="1" thickTop="1" x14ac:dyDescent="0.2">
      <c r="A4" s="70"/>
      <c r="B4" s="71" t="s">
        <v>4</v>
      </c>
      <c r="C4" s="72"/>
      <c r="D4" s="71" t="s">
        <v>5</v>
      </c>
      <c r="E4" s="73" t="s">
        <v>6</v>
      </c>
      <c r="F4" s="74" t="s">
        <v>7</v>
      </c>
      <c r="G4" s="79"/>
      <c r="H4" s="75" t="s">
        <v>113</v>
      </c>
      <c r="I4" s="75" t="s">
        <v>113</v>
      </c>
      <c r="J4" s="73"/>
      <c r="K4" s="71"/>
      <c r="L4" s="71"/>
      <c r="M4" s="71" t="s">
        <v>237</v>
      </c>
      <c r="N4" s="477" t="s">
        <v>484</v>
      </c>
      <c r="O4" s="182"/>
      <c r="P4" s="189" t="s">
        <v>272</v>
      </c>
      <c r="Q4" s="30" t="s">
        <v>273</v>
      </c>
      <c r="R4" s="183" t="s">
        <v>108</v>
      </c>
      <c r="S4" s="184" t="s">
        <v>110</v>
      </c>
      <c r="T4" s="593" t="s">
        <v>9</v>
      </c>
      <c r="U4" s="594"/>
      <c r="V4" s="594"/>
      <c r="W4" s="594"/>
      <c r="X4" s="595"/>
      <c r="Y4" s="71" t="s">
        <v>10</v>
      </c>
      <c r="Z4" s="71" t="s">
        <v>11</v>
      </c>
      <c r="AA4" s="72"/>
      <c r="AB4" s="71" t="s">
        <v>12</v>
      </c>
      <c r="AC4" s="71" t="s">
        <v>13</v>
      </c>
      <c r="AD4" s="71" t="s">
        <v>14</v>
      </c>
      <c r="AE4" s="71"/>
      <c r="AF4" s="71"/>
      <c r="AG4" s="71"/>
      <c r="AH4" s="71" t="s">
        <v>15</v>
      </c>
      <c r="AI4" s="73" t="s">
        <v>7</v>
      </c>
      <c r="AJ4" s="3"/>
    </row>
    <row r="5" spans="1:36" s="49" customFormat="1" ht="14.45" customHeight="1" x14ac:dyDescent="0.2">
      <c r="A5" s="70"/>
      <c r="B5" s="71" t="s">
        <v>8</v>
      </c>
      <c r="C5" s="71" t="s">
        <v>16</v>
      </c>
      <c r="D5" s="71" t="s">
        <v>17</v>
      </c>
      <c r="E5" s="73" t="s">
        <v>8</v>
      </c>
      <c r="F5" s="74" t="s">
        <v>18</v>
      </c>
      <c r="G5" s="79" t="s">
        <v>21</v>
      </c>
      <c r="H5" s="79" t="s">
        <v>53</v>
      </c>
      <c r="I5" s="79" t="s">
        <v>114</v>
      </c>
      <c r="J5" s="73" t="s">
        <v>22</v>
      </c>
      <c r="K5" s="71" t="s">
        <v>235</v>
      </c>
      <c r="L5" s="71" t="s">
        <v>236</v>
      </c>
      <c r="M5" s="71" t="s">
        <v>483</v>
      </c>
      <c r="N5" s="80" t="s">
        <v>483</v>
      </c>
      <c r="O5" s="80" t="s">
        <v>23</v>
      </c>
      <c r="P5" s="189" t="s">
        <v>8</v>
      </c>
      <c r="Q5" s="30" t="s">
        <v>8</v>
      </c>
      <c r="R5" s="185" t="s">
        <v>24</v>
      </c>
      <c r="S5" s="77" t="s">
        <v>111</v>
      </c>
      <c r="T5" s="71" t="s">
        <v>268</v>
      </c>
      <c r="U5" s="71" t="s">
        <v>26</v>
      </c>
      <c r="V5" s="71" t="s">
        <v>27</v>
      </c>
      <c r="W5" s="71" t="s">
        <v>28</v>
      </c>
      <c r="X5" s="71" t="s">
        <v>136</v>
      </c>
      <c r="Y5" s="71" t="s">
        <v>261</v>
      </c>
      <c r="Z5" s="71" t="s">
        <v>262</v>
      </c>
      <c r="AA5" s="71" t="s">
        <v>29</v>
      </c>
      <c r="AB5" s="71" t="s">
        <v>30</v>
      </c>
      <c r="AC5" s="71" t="s">
        <v>186</v>
      </c>
      <c r="AD5" s="71" t="s">
        <v>31</v>
      </c>
      <c r="AE5" s="71" t="s">
        <v>32</v>
      </c>
      <c r="AF5" s="71" t="s">
        <v>33</v>
      </c>
      <c r="AG5" s="71" t="s">
        <v>16</v>
      </c>
      <c r="AH5" s="71" t="s">
        <v>35</v>
      </c>
      <c r="AI5" s="73" t="s">
        <v>18</v>
      </c>
      <c r="AJ5" s="3"/>
    </row>
    <row r="6" spans="1:36" s="49" customFormat="1" ht="14.45" customHeight="1" thickBot="1" x14ac:dyDescent="0.25">
      <c r="A6" s="81"/>
      <c r="B6" s="82" t="s">
        <v>36</v>
      </c>
      <c r="C6" s="82" t="s">
        <v>37</v>
      </c>
      <c r="D6" s="82" t="s">
        <v>38</v>
      </c>
      <c r="E6" s="83" t="s">
        <v>39</v>
      </c>
      <c r="F6" s="84" t="s">
        <v>40</v>
      </c>
      <c r="G6" s="85"/>
      <c r="H6" s="85"/>
      <c r="I6" s="85"/>
      <c r="J6" s="83"/>
      <c r="K6" s="82" t="s">
        <v>239</v>
      </c>
      <c r="L6" s="82"/>
      <c r="M6" s="82" t="s">
        <v>238</v>
      </c>
      <c r="N6" s="86" t="s">
        <v>238</v>
      </c>
      <c r="O6" s="87"/>
      <c r="P6" s="190" t="s">
        <v>24</v>
      </c>
      <c r="Q6" s="191" t="s">
        <v>24</v>
      </c>
      <c r="R6" s="89" t="s">
        <v>109</v>
      </c>
      <c r="S6" s="90" t="s">
        <v>112</v>
      </c>
      <c r="T6" s="82" t="s">
        <v>269</v>
      </c>
      <c r="U6" s="82" t="s">
        <v>43</v>
      </c>
      <c r="V6" s="82"/>
      <c r="W6" s="82" t="s">
        <v>44</v>
      </c>
      <c r="X6" s="82" t="s">
        <v>30</v>
      </c>
      <c r="Y6" s="82" t="s">
        <v>30</v>
      </c>
      <c r="Z6" s="82" t="s">
        <v>185</v>
      </c>
      <c r="AA6" s="82" t="s">
        <v>15</v>
      </c>
      <c r="AB6" s="82" t="s">
        <v>45</v>
      </c>
      <c r="AC6" s="82" t="s">
        <v>46</v>
      </c>
      <c r="AD6" s="82" t="s">
        <v>47</v>
      </c>
      <c r="AE6" s="82" t="s">
        <v>48</v>
      </c>
      <c r="AF6" s="82" t="s">
        <v>15</v>
      </c>
      <c r="AG6" s="82" t="s">
        <v>30</v>
      </c>
      <c r="AH6" s="82" t="s">
        <v>49</v>
      </c>
      <c r="AI6" s="83" t="s">
        <v>50</v>
      </c>
      <c r="AJ6" s="7"/>
    </row>
    <row r="7" spans="1:36" s="50" customFormat="1" ht="14.45" customHeight="1" thickTop="1" x14ac:dyDescent="0.2">
      <c r="A7" s="411"/>
      <c r="B7" s="412">
        <f t="shared" ref="B7:G7" si="0">B42</f>
        <v>0</v>
      </c>
      <c r="C7" s="412">
        <f t="shared" si="0"/>
        <v>0</v>
      </c>
      <c r="D7" s="412">
        <f t="shared" si="0"/>
        <v>0</v>
      </c>
      <c r="E7" s="412">
        <f t="shared" si="0"/>
        <v>0</v>
      </c>
      <c r="F7" s="413">
        <f t="shared" si="0"/>
        <v>0</v>
      </c>
      <c r="G7" s="414">
        <f t="shared" si="0"/>
        <v>0</v>
      </c>
      <c r="H7" s="415">
        <f>SUM(B7:F7)-G7</f>
        <v>0</v>
      </c>
      <c r="I7" s="415">
        <f>SUM(S7-AJ7)</f>
        <v>0</v>
      </c>
      <c r="J7" s="416">
        <f>J42</f>
        <v>0</v>
      </c>
      <c r="K7" s="412">
        <f t="shared" ref="K7:Q7" si="1">K42</f>
        <v>0</v>
      </c>
      <c r="L7" s="412">
        <f t="shared" si="1"/>
        <v>0</v>
      </c>
      <c r="M7" s="412">
        <f t="shared" si="1"/>
        <v>0</v>
      </c>
      <c r="N7" s="412">
        <f t="shared" si="1"/>
        <v>0</v>
      </c>
      <c r="O7" s="412">
        <f t="shared" si="1"/>
        <v>0</v>
      </c>
      <c r="P7" s="412">
        <f t="shared" si="1"/>
        <v>0</v>
      </c>
      <c r="Q7" s="413">
        <f t="shared" si="1"/>
        <v>0</v>
      </c>
      <c r="R7" s="417">
        <f>SUM(K7:Q7)</f>
        <v>0</v>
      </c>
      <c r="S7" s="418">
        <f>SUM(J7:Q7)</f>
        <v>0</v>
      </c>
      <c r="T7" s="412">
        <f>T42</f>
        <v>0</v>
      </c>
      <c r="U7" s="412">
        <f t="shared" ref="U7:AI7" si="2">U42</f>
        <v>0</v>
      </c>
      <c r="V7" s="412">
        <f t="shared" si="2"/>
        <v>0</v>
      </c>
      <c r="W7" s="412">
        <f t="shared" si="2"/>
        <v>0</v>
      </c>
      <c r="X7" s="412">
        <f t="shared" si="2"/>
        <v>0</v>
      </c>
      <c r="Y7" s="412">
        <f t="shared" si="2"/>
        <v>0</v>
      </c>
      <c r="Z7" s="412">
        <f t="shared" si="2"/>
        <v>0</v>
      </c>
      <c r="AA7" s="412">
        <f t="shared" si="2"/>
        <v>0</v>
      </c>
      <c r="AB7" s="412">
        <f t="shared" si="2"/>
        <v>0</v>
      </c>
      <c r="AC7" s="412">
        <f t="shared" si="2"/>
        <v>0</v>
      </c>
      <c r="AD7" s="412">
        <f t="shared" si="2"/>
        <v>0</v>
      </c>
      <c r="AE7" s="412">
        <f t="shared" si="2"/>
        <v>0</v>
      </c>
      <c r="AF7" s="412">
        <f t="shared" si="2"/>
        <v>0</v>
      </c>
      <c r="AG7" s="412">
        <f t="shared" si="2"/>
        <v>0</v>
      </c>
      <c r="AH7" s="412">
        <f t="shared" si="2"/>
        <v>0</v>
      </c>
      <c r="AI7" s="413">
        <f t="shared" si="2"/>
        <v>0</v>
      </c>
      <c r="AJ7" s="419">
        <f>SUM(T7:AI7)</f>
        <v>0</v>
      </c>
    </row>
    <row r="8" spans="1:36" s="188" customFormat="1" ht="14.45" customHeight="1" x14ac:dyDescent="0.2">
      <c r="A8" s="404" t="s">
        <v>116</v>
      </c>
      <c r="B8" s="404" t="s">
        <v>445</v>
      </c>
      <c r="C8" s="405">
        <f>JANUARY!E11</f>
        <v>0</v>
      </c>
      <c r="D8" s="406">
        <f>JANUARY!J21</f>
        <v>0</v>
      </c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</row>
    <row r="9" spans="1:36" s="49" customFormat="1" ht="14.45" customHeight="1" x14ac:dyDescent="0.2">
      <c r="A9" s="407" t="s">
        <v>117</v>
      </c>
      <c r="B9" s="408" t="s">
        <v>446</v>
      </c>
      <c r="C9" s="409">
        <f>C8</f>
        <v>0</v>
      </c>
      <c r="D9" s="410">
        <f>DECEMBER!J469</f>
        <v>0</v>
      </c>
      <c r="E9" s="21"/>
      <c r="F9" s="21"/>
      <c r="G9" s="44"/>
      <c r="H9" s="21"/>
      <c r="I9" s="21"/>
      <c r="J9" s="44"/>
      <c r="K9" s="44"/>
      <c r="L9" s="21"/>
      <c r="M9" s="21"/>
      <c r="N9" s="21"/>
      <c r="O9" s="21"/>
      <c r="P9" s="21"/>
      <c r="Q9" s="21"/>
      <c r="R9" s="44"/>
      <c r="S9" s="44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</row>
    <row r="10" spans="1:36" s="49" customFormat="1" ht="14.45" customHeight="1" x14ac:dyDescent="0.2">
      <c r="A10" s="21"/>
      <c r="B10" s="21"/>
      <c r="C10" s="21"/>
      <c r="D10" s="21"/>
      <c r="E10" s="21"/>
      <c r="F10" s="21"/>
      <c r="G10" s="45"/>
      <c r="H10" s="11"/>
      <c r="I10" s="11"/>
      <c r="J10" s="44"/>
      <c r="K10" s="44"/>
      <c r="L10" s="21"/>
      <c r="M10" s="21"/>
      <c r="N10" s="21"/>
      <c r="O10" s="21"/>
      <c r="P10" s="21"/>
      <c r="Q10" s="21"/>
      <c r="R10" s="44"/>
      <c r="S10" s="44"/>
      <c r="T10" s="21"/>
      <c r="U10" s="21"/>
      <c r="V10" s="21"/>
      <c r="W10" s="21"/>
      <c r="X10" s="21"/>
      <c r="Y10" s="21"/>
      <c r="AA10" s="21"/>
      <c r="AB10" s="21"/>
      <c r="AC10" s="21"/>
      <c r="AD10" s="21"/>
      <c r="AE10" s="21"/>
      <c r="AF10" s="21"/>
      <c r="AG10" s="21"/>
      <c r="AJ10" s="21"/>
    </row>
    <row r="11" spans="1:36" s="49" customFormat="1" ht="14.45" customHeight="1" x14ac:dyDescent="0.2">
      <c r="A11" s="21"/>
      <c r="B11" s="32" t="s">
        <v>194</v>
      </c>
      <c r="C11" s="94">
        <f>JANUARY!$E$11</f>
        <v>0</v>
      </c>
      <c r="D11" s="21"/>
      <c r="E11" s="21"/>
      <c r="F11" s="599" t="str">
        <f>JANUARY!G10</f>
        <v>UNITED STEELWORKERS - LOCAL UNION</v>
      </c>
      <c r="G11" s="599"/>
      <c r="H11" s="599"/>
      <c r="I11" s="599"/>
      <c r="J11" s="599"/>
      <c r="K11" s="44"/>
      <c r="L11" s="21"/>
      <c r="M11" s="21"/>
      <c r="N11" s="21"/>
      <c r="O11" s="21"/>
      <c r="P11" s="21"/>
      <c r="Q11" s="21"/>
      <c r="R11" s="44"/>
      <c r="S11" s="44"/>
      <c r="T11" s="21"/>
      <c r="U11" s="21"/>
      <c r="V11" s="21"/>
      <c r="W11" s="21"/>
      <c r="X11" s="21"/>
      <c r="Y11" s="21"/>
      <c r="Z11" s="11" t="s">
        <v>444</v>
      </c>
      <c r="AA11" s="21"/>
      <c r="AB11" s="21"/>
      <c r="AC11" s="21"/>
      <c r="AD11" s="21"/>
      <c r="AE11" s="21"/>
      <c r="AF11" s="21"/>
      <c r="AG11" s="21"/>
      <c r="AH11" s="32" t="s">
        <v>194</v>
      </c>
      <c r="AI11" s="94">
        <f>JANUARY!$E$11</f>
        <v>0</v>
      </c>
      <c r="AJ11" s="21"/>
    </row>
    <row r="12" spans="1:36" s="49" customFormat="1" ht="14.45" customHeight="1" x14ac:dyDescent="0.2">
      <c r="A12" s="21"/>
      <c r="B12" s="368"/>
      <c r="C12" s="370"/>
      <c r="D12" s="21"/>
      <c r="E12" s="21"/>
      <c r="F12" s="21"/>
      <c r="G12" s="44"/>
      <c r="H12" s="21"/>
      <c r="I12" s="21"/>
      <c r="J12" s="453" t="s">
        <v>53</v>
      </c>
      <c r="K12" s="47"/>
      <c r="L12" s="21"/>
      <c r="M12" s="21"/>
      <c r="N12" s="21"/>
      <c r="O12" s="25"/>
      <c r="P12" s="21"/>
      <c r="Q12" s="25"/>
      <c r="R12" s="44"/>
      <c r="S12" s="44"/>
      <c r="T12" s="21"/>
      <c r="U12" s="21"/>
      <c r="V12" s="21"/>
      <c r="W12" s="21"/>
      <c r="X12" s="21"/>
      <c r="Y12" s="21"/>
      <c r="Z12" s="21"/>
      <c r="AA12" s="472" t="s">
        <v>54</v>
      </c>
      <c r="AB12" s="21"/>
      <c r="AC12" s="21"/>
      <c r="AD12" s="21"/>
      <c r="AE12" s="21"/>
      <c r="AF12" s="21"/>
      <c r="AG12" s="21"/>
      <c r="AH12" s="368"/>
      <c r="AI12" s="369"/>
    </row>
    <row r="13" spans="1:36" s="49" customFormat="1" ht="14.45" customHeight="1" x14ac:dyDescent="0.2">
      <c r="A13" s="3"/>
      <c r="B13" s="3"/>
      <c r="C13" s="3"/>
      <c r="D13" s="3"/>
      <c r="E13" s="3"/>
      <c r="F13" s="3"/>
      <c r="G13" s="46"/>
      <c r="H13" s="3"/>
      <c r="I13" s="3"/>
      <c r="J13" s="9"/>
      <c r="K13" s="48"/>
      <c r="L13" s="3"/>
      <c r="M13" s="3"/>
      <c r="N13" s="3"/>
      <c r="O13" s="3"/>
      <c r="P13" s="3"/>
      <c r="Q13" s="3"/>
      <c r="R13" s="46"/>
      <c r="S13" s="46"/>
      <c r="T13" s="3"/>
      <c r="U13" s="3"/>
      <c r="V13" s="3"/>
      <c r="W13" s="3"/>
      <c r="X13" s="3"/>
      <c r="Y13" s="3"/>
      <c r="Z13" s="3"/>
      <c r="AA13" s="3"/>
      <c r="AB13" s="3"/>
      <c r="AC13" s="3"/>
      <c r="AD13" s="21"/>
      <c r="AE13" s="3"/>
      <c r="AF13" s="3"/>
      <c r="AG13" s="3"/>
      <c r="AH13" s="3"/>
      <c r="AI13" s="3"/>
      <c r="AJ13" s="3"/>
    </row>
    <row r="14" spans="1:36" s="49" customFormat="1" ht="14.45" customHeight="1" x14ac:dyDescent="0.2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7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7"/>
      <c r="AE14" s="26"/>
      <c r="AF14" s="26"/>
      <c r="AG14" s="26"/>
      <c r="AH14" s="26"/>
      <c r="AI14" s="26"/>
      <c r="AJ14" s="26"/>
    </row>
    <row r="15" spans="1:36" s="49" customFormat="1" ht="14.45" customHeight="1" x14ac:dyDescent="0.2">
      <c r="A15" s="1"/>
      <c r="B15" s="11"/>
      <c r="C15" s="11" t="s">
        <v>55</v>
      </c>
      <c r="D15" s="11"/>
      <c r="E15" s="11"/>
      <c r="F15" s="454"/>
      <c r="G15" s="600" t="s">
        <v>250</v>
      </c>
      <c r="H15" s="601"/>
      <c r="I15" s="601"/>
      <c r="J15" s="602"/>
      <c r="K15" s="11"/>
      <c r="L15" s="11"/>
      <c r="M15" s="11"/>
      <c r="N15" s="453" t="s">
        <v>57</v>
      </c>
      <c r="O15" s="11"/>
      <c r="P15" s="11"/>
      <c r="Q15" s="10"/>
      <c r="R15" s="45"/>
      <c r="S15" s="10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0"/>
      <c r="AJ15" s="3"/>
    </row>
    <row r="16" spans="1:36" s="49" customFormat="1" ht="14.45" customHeight="1" x14ac:dyDescent="0.2">
      <c r="A16" s="1"/>
      <c r="B16" s="11"/>
      <c r="C16" s="11"/>
      <c r="D16" s="11"/>
      <c r="E16" s="11"/>
      <c r="F16" s="454"/>
      <c r="G16" s="45"/>
      <c r="H16" s="11"/>
      <c r="I16" s="11"/>
      <c r="J16" s="10"/>
      <c r="K16" s="11"/>
      <c r="L16" s="11"/>
      <c r="M16" s="11"/>
      <c r="N16" s="11"/>
      <c r="O16" s="11"/>
      <c r="P16" s="11"/>
      <c r="Q16" s="10"/>
      <c r="R16" s="45"/>
      <c r="S16" s="10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0"/>
      <c r="AJ16" s="3"/>
    </row>
    <row r="17" spans="1:36" s="49" customFormat="1" ht="14.45" customHeight="1" thickBot="1" x14ac:dyDescent="0.25">
      <c r="A17" s="174"/>
      <c r="B17" s="455">
        <v>1</v>
      </c>
      <c r="C17" s="455">
        <v>2</v>
      </c>
      <c r="D17" s="455">
        <v>3</v>
      </c>
      <c r="E17" s="455">
        <v>4</v>
      </c>
      <c r="F17" s="456">
        <v>5</v>
      </c>
      <c r="G17" s="455">
        <v>9</v>
      </c>
      <c r="H17" s="455"/>
      <c r="I17" s="455"/>
      <c r="J17" s="457">
        <v>10</v>
      </c>
      <c r="K17" s="455">
        <v>11</v>
      </c>
      <c r="L17" s="455" t="s">
        <v>1</v>
      </c>
      <c r="M17" s="455">
        <v>12</v>
      </c>
      <c r="N17" s="455">
        <v>13</v>
      </c>
      <c r="O17" s="455">
        <v>14</v>
      </c>
      <c r="P17" s="455">
        <v>15</v>
      </c>
      <c r="Q17" s="457" t="s">
        <v>2</v>
      </c>
      <c r="R17" s="466"/>
      <c r="S17" s="467"/>
      <c r="T17" s="455">
        <v>16</v>
      </c>
      <c r="U17" s="455">
        <v>17</v>
      </c>
      <c r="V17" s="455">
        <v>18</v>
      </c>
      <c r="W17" s="455">
        <v>19</v>
      </c>
      <c r="X17" s="455">
        <v>20</v>
      </c>
      <c r="Y17" s="455" t="s">
        <v>3</v>
      </c>
      <c r="Z17" s="455">
        <v>21</v>
      </c>
      <c r="AA17" s="455">
        <v>22</v>
      </c>
      <c r="AB17" s="455">
        <v>23</v>
      </c>
      <c r="AC17" s="455">
        <v>24</v>
      </c>
      <c r="AD17" s="455">
        <v>25</v>
      </c>
      <c r="AE17" s="455">
        <v>26</v>
      </c>
      <c r="AF17" s="455">
        <v>27</v>
      </c>
      <c r="AG17" s="455">
        <v>28</v>
      </c>
      <c r="AH17" s="455">
        <v>30</v>
      </c>
      <c r="AI17" s="457">
        <v>31</v>
      </c>
      <c r="AJ17" s="180"/>
    </row>
    <row r="18" spans="1:36" s="49" customFormat="1" ht="14.45" customHeight="1" thickTop="1" x14ac:dyDescent="0.2">
      <c r="A18" s="1"/>
      <c r="B18" s="458" t="s">
        <v>4</v>
      </c>
      <c r="C18" s="459"/>
      <c r="D18" s="458" t="s">
        <v>5</v>
      </c>
      <c r="E18" s="460" t="s">
        <v>6</v>
      </c>
      <c r="F18" s="461" t="s">
        <v>7</v>
      </c>
      <c r="G18" s="31"/>
      <c r="H18" s="28" t="s">
        <v>113</v>
      </c>
      <c r="I18" s="28" t="s">
        <v>113</v>
      </c>
      <c r="J18" s="460"/>
      <c r="K18" s="458"/>
      <c r="L18" s="458"/>
      <c r="M18" s="71" t="s">
        <v>237</v>
      </c>
      <c r="N18" s="477" t="s">
        <v>484</v>
      </c>
      <c r="O18" s="468"/>
      <c r="P18" s="458" t="s">
        <v>272</v>
      </c>
      <c r="Q18" s="460" t="s">
        <v>273</v>
      </c>
      <c r="R18" s="31" t="s">
        <v>108</v>
      </c>
      <c r="S18" s="460" t="s">
        <v>110</v>
      </c>
      <c r="T18" s="596" t="s">
        <v>9</v>
      </c>
      <c r="U18" s="597"/>
      <c r="V18" s="597"/>
      <c r="W18" s="597"/>
      <c r="X18" s="598"/>
      <c r="Y18" s="458" t="s">
        <v>10</v>
      </c>
      <c r="Z18" s="458" t="s">
        <v>11</v>
      </c>
      <c r="AA18" s="459"/>
      <c r="AB18" s="458" t="s">
        <v>12</v>
      </c>
      <c r="AC18" s="458" t="s">
        <v>13</v>
      </c>
      <c r="AD18" s="458" t="s">
        <v>14</v>
      </c>
      <c r="AE18" s="458"/>
      <c r="AF18" s="458"/>
      <c r="AG18" s="458"/>
      <c r="AH18" s="458" t="s">
        <v>15</v>
      </c>
      <c r="AI18" s="73" t="s">
        <v>7</v>
      </c>
      <c r="AJ18" s="3"/>
    </row>
    <row r="19" spans="1:36" s="49" customFormat="1" ht="14.45" customHeight="1" x14ac:dyDescent="0.2">
      <c r="A19" s="1"/>
      <c r="B19" s="458" t="s">
        <v>8</v>
      </c>
      <c r="C19" s="458" t="s">
        <v>16</v>
      </c>
      <c r="D19" s="458" t="s">
        <v>17</v>
      </c>
      <c r="E19" s="460" t="s">
        <v>8</v>
      </c>
      <c r="F19" s="461" t="s">
        <v>18</v>
      </c>
      <c r="G19" s="31" t="s">
        <v>21</v>
      </c>
      <c r="H19" s="31" t="s">
        <v>53</v>
      </c>
      <c r="I19" s="31" t="s">
        <v>114</v>
      </c>
      <c r="J19" s="460" t="s">
        <v>22</v>
      </c>
      <c r="K19" s="458" t="s">
        <v>235</v>
      </c>
      <c r="L19" s="458" t="s">
        <v>236</v>
      </c>
      <c r="M19" s="71" t="s">
        <v>483</v>
      </c>
      <c r="N19" s="80" t="s">
        <v>483</v>
      </c>
      <c r="O19" s="468" t="s">
        <v>23</v>
      </c>
      <c r="P19" s="458" t="s">
        <v>8</v>
      </c>
      <c r="Q19" s="460" t="s">
        <v>8</v>
      </c>
      <c r="R19" s="31" t="s">
        <v>24</v>
      </c>
      <c r="S19" s="460" t="s">
        <v>111</v>
      </c>
      <c r="T19" s="71" t="s">
        <v>25</v>
      </c>
      <c r="U19" s="458" t="s">
        <v>26</v>
      </c>
      <c r="V19" s="458" t="s">
        <v>27</v>
      </c>
      <c r="W19" s="458" t="s">
        <v>28</v>
      </c>
      <c r="X19" s="458" t="s">
        <v>136</v>
      </c>
      <c r="Y19" s="458" t="s">
        <v>261</v>
      </c>
      <c r="Z19" s="458" t="s">
        <v>137</v>
      </c>
      <c r="AA19" s="458" t="s">
        <v>29</v>
      </c>
      <c r="AB19" s="458" t="s">
        <v>30</v>
      </c>
      <c r="AC19" s="458" t="s">
        <v>186</v>
      </c>
      <c r="AD19" s="458" t="s">
        <v>31</v>
      </c>
      <c r="AE19" s="458" t="s">
        <v>32</v>
      </c>
      <c r="AF19" s="458" t="s">
        <v>33</v>
      </c>
      <c r="AG19" s="458" t="s">
        <v>16</v>
      </c>
      <c r="AH19" s="458" t="s">
        <v>35</v>
      </c>
      <c r="AI19" s="73" t="s">
        <v>18</v>
      </c>
      <c r="AJ19" s="3"/>
    </row>
    <row r="20" spans="1:36" s="49" customFormat="1" ht="14.45" customHeight="1" thickBot="1" x14ac:dyDescent="0.25">
      <c r="A20" s="6"/>
      <c r="B20" s="462" t="s">
        <v>36</v>
      </c>
      <c r="C20" s="462" t="s">
        <v>37</v>
      </c>
      <c r="D20" s="462" t="s">
        <v>38</v>
      </c>
      <c r="E20" s="463" t="s">
        <v>39</v>
      </c>
      <c r="F20" s="464" t="s">
        <v>40</v>
      </c>
      <c r="G20" s="465"/>
      <c r="H20" s="465"/>
      <c r="I20" s="465"/>
      <c r="J20" s="463"/>
      <c r="K20" s="462" t="s">
        <v>239</v>
      </c>
      <c r="L20" s="462"/>
      <c r="M20" s="82" t="s">
        <v>238</v>
      </c>
      <c r="N20" s="86" t="s">
        <v>238</v>
      </c>
      <c r="O20" s="469"/>
      <c r="P20" s="462" t="s">
        <v>24</v>
      </c>
      <c r="Q20" s="470" t="s">
        <v>24</v>
      </c>
      <c r="R20" s="465" t="s">
        <v>109</v>
      </c>
      <c r="S20" s="463" t="s">
        <v>112</v>
      </c>
      <c r="T20" s="82" t="s">
        <v>42</v>
      </c>
      <c r="U20" s="462" t="s">
        <v>43</v>
      </c>
      <c r="V20" s="462"/>
      <c r="W20" s="462" t="s">
        <v>44</v>
      </c>
      <c r="X20" s="462" t="s">
        <v>30</v>
      </c>
      <c r="Y20" s="462" t="s">
        <v>30</v>
      </c>
      <c r="Z20" s="462" t="s">
        <v>185</v>
      </c>
      <c r="AA20" s="462" t="s">
        <v>15</v>
      </c>
      <c r="AB20" s="462" t="s">
        <v>139</v>
      </c>
      <c r="AC20" s="462" t="s">
        <v>46</v>
      </c>
      <c r="AD20" s="462" t="s">
        <v>47</v>
      </c>
      <c r="AE20" s="462" t="s">
        <v>48</v>
      </c>
      <c r="AF20" s="462" t="s">
        <v>15</v>
      </c>
      <c r="AG20" s="462" t="s">
        <v>30</v>
      </c>
      <c r="AH20" s="462" t="s">
        <v>49</v>
      </c>
      <c r="AI20" s="471" t="s">
        <v>50</v>
      </c>
      <c r="AJ20" s="7"/>
    </row>
    <row r="21" spans="1:36" s="188" customFormat="1" ht="14.45" customHeight="1" thickTop="1" x14ac:dyDescent="0.2">
      <c r="A21" s="9"/>
      <c r="B21" s="9"/>
      <c r="C21" s="9"/>
      <c r="D21" s="9"/>
      <c r="E21" s="186"/>
      <c r="F21" s="186"/>
      <c r="G21" s="15"/>
      <c r="H21" s="15"/>
      <c r="I21" s="15"/>
      <c r="J21" s="15"/>
      <c r="K21" s="15"/>
      <c r="L21" s="187"/>
      <c r="M21" s="187"/>
      <c r="N21" s="187"/>
      <c r="O21" s="187"/>
      <c r="P21" s="187"/>
      <c r="Q21" s="187"/>
      <c r="R21" s="186"/>
      <c r="S21" s="186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</row>
    <row r="22" spans="1:36" s="50" customFormat="1" ht="14.45" customHeight="1" x14ac:dyDescent="0.2">
      <c r="A22" s="33" t="s">
        <v>91</v>
      </c>
      <c r="B22" s="348">
        <f>JANUARY!B467</f>
        <v>0</v>
      </c>
      <c r="C22" s="348">
        <f>JANUARY!C467</f>
        <v>0</v>
      </c>
      <c r="D22" s="348">
        <f>JANUARY!D467</f>
        <v>0</v>
      </c>
      <c r="E22" s="348">
        <f>JANUARY!E467</f>
        <v>0</v>
      </c>
      <c r="F22" s="349">
        <f>JANUARY!F467</f>
        <v>0</v>
      </c>
      <c r="G22" s="330">
        <f>JANUARY!J467-JANUARY!J21</f>
        <v>0</v>
      </c>
      <c r="H22" s="330">
        <f>SUM(B22:F22)-G22</f>
        <v>0</v>
      </c>
      <c r="I22" s="330">
        <f>SUM(S22-AJ22)</f>
        <v>0</v>
      </c>
      <c r="J22" s="331">
        <f>JANUARY!K467</f>
        <v>0</v>
      </c>
      <c r="K22" s="329">
        <f>JANUARY!L467</f>
        <v>0</v>
      </c>
      <c r="L22" s="329">
        <f>JANUARY!M467</f>
        <v>0</v>
      </c>
      <c r="M22" s="329">
        <f>JANUARY!N467</f>
        <v>0</v>
      </c>
      <c r="N22" s="329">
        <f>JANUARY!O467</f>
        <v>0</v>
      </c>
      <c r="O22" s="329">
        <f>JANUARY!P467</f>
        <v>0</v>
      </c>
      <c r="P22" s="329">
        <f>JANUARY!Q467</f>
        <v>0</v>
      </c>
      <c r="Q22" s="350">
        <f>JANUARY!R467</f>
        <v>0</v>
      </c>
      <c r="R22" s="351">
        <f>SUM(K22:Q22)</f>
        <v>0</v>
      </c>
      <c r="S22" s="352">
        <f>SUM(J22:Q22)</f>
        <v>0</v>
      </c>
      <c r="T22" s="329">
        <f>JANUARY!U467</f>
        <v>0</v>
      </c>
      <c r="U22" s="329">
        <f>JANUARY!V467</f>
        <v>0</v>
      </c>
      <c r="V22" s="329">
        <f>JANUARY!W467</f>
        <v>0</v>
      </c>
      <c r="W22" s="329">
        <f>JANUARY!X467</f>
        <v>0</v>
      </c>
      <c r="X22" s="329">
        <f>JANUARY!Y467</f>
        <v>0</v>
      </c>
      <c r="Y22" s="329">
        <f>JANUARY!Z467</f>
        <v>0</v>
      </c>
      <c r="Z22" s="329">
        <f>JANUARY!AA467</f>
        <v>0</v>
      </c>
      <c r="AA22" s="329">
        <f>JANUARY!AB467</f>
        <v>0</v>
      </c>
      <c r="AB22" s="329">
        <f>JANUARY!AC467</f>
        <v>0</v>
      </c>
      <c r="AC22" s="329">
        <f>JANUARY!AD467</f>
        <v>0</v>
      </c>
      <c r="AD22" s="329">
        <f>JANUARY!AE467</f>
        <v>0</v>
      </c>
      <c r="AE22" s="329">
        <f>JANUARY!AF467</f>
        <v>0</v>
      </c>
      <c r="AF22" s="329">
        <f>JANUARY!AG467</f>
        <v>0</v>
      </c>
      <c r="AG22" s="329">
        <f>JANUARY!AH467</f>
        <v>0</v>
      </c>
      <c r="AH22" s="329">
        <f>JANUARY!AJ467</f>
        <v>0</v>
      </c>
      <c r="AI22" s="353">
        <f>JANUARY!AK467</f>
        <v>0</v>
      </c>
      <c r="AJ22" s="351">
        <f>SUM(T22:AI22)</f>
        <v>0</v>
      </c>
    </row>
    <row r="23" spans="1:36" s="50" customFormat="1" ht="14.45" customHeight="1" x14ac:dyDescent="0.2">
      <c r="A23" s="33" t="s">
        <v>92</v>
      </c>
      <c r="B23" s="329">
        <f>FEBRUARY!B467</f>
        <v>0</v>
      </c>
      <c r="C23" s="329">
        <f>FEBRUARY!C467</f>
        <v>0</v>
      </c>
      <c r="D23" s="329">
        <f>FEBRUARY!D467</f>
        <v>0</v>
      </c>
      <c r="E23" s="329">
        <f>FEBRUARY!E467</f>
        <v>0</v>
      </c>
      <c r="F23" s="354">
        <f>FEBRUARY!F467</f>
        <v>0</v>
      </c>
      <c r="G23" s="330">
        <f>FEBRUARY!J467-FEBRUARY!J21</f>
        <v>0</v>
      </c>
      <c r="H23" s="330">
        <f t="shared" ref="H23:H40" si="3">SUM(B23:F23)-G23</f>
        <v>0</v>
      </c>
      <c r="I23" s="330">
        <f t="shared" ref="I23:I42" si="4">SUM(S23-AJ23)</f>
        <v>0</v>
      </c>
      <c r="J23" s="331">
        <f>FEBRUARY!K467</f>
        <v>0</v>
      </c>
      <c r="K23" s="329">
        <f>FEBRUARY!L467</f>
        <v>0</v>
      </c>
      <c r="L23" s="329">
        <f>FEBRUARY!M467</f>
        <v>0</v>
      </c>
      <c r="M23" s="329">
        <f>FEBRUARY!N467</f>
        <v>0</v>
      </c>
      <c r="N23" s="329">
        <f>FEBRUARY!O467</f>
        <v>0</v>
      </c>
      <c r="O23" s="329">
        <f>FEBRUARY!P467</f>
        <v>0</v>
      </c>
      <c r="P23" s="329">
        <f>FEBRUARY!Q467</f>
        <v>0</v>
      </c>
      <c r="Q23" s="350">
        <f>FEBRUARY!R467</f>
        <v>0</v>
      </c>
      <c r="R23" s="351">
        <f t="shared" ref="R23:R39" si="5">SUM(K23:Q23)</f>
        <v>0</v>
      </c>
      <c r="S23" s="352">
        <f t="shared" ref="S23:S39" si="6">SUM(J23:Q23)</f>
        <v>0</v>
      </c>
      <c r="T23" s="329">
        <f>FEBRUARY!U467</f>
        <v>0</v>
      </c>
      <c r="U23" s="329">
        <f>FEBRUARY!V467</f>
        <v>0</v>
      </c>
      <c r="V23" s="329">
        <f>FEBRUARY!W467</f>
        <v>0</v>
      </c>
      <c r="W23" s="329">
        <f>FEBRUARY!X467</f>
        <v>0</v>
      </c>
      <c r="X23" s="329">
        <f>FEBRUARY!Y467</f>
        <v>0</v>
      </c>
      <c r="Y23" s="329">
        <f>FEBRUARY!Z467</f>
        <v>0</v>
      </c>
      <c r="Z23" s="329">
        <f>FEBRUARY!AA467</f>
        <v>0</v>
      </c>
      <c r="AA23" s="329">
        <f>FEBRUARY!AB467</f>
        <v>0</v>
      </c>
      <c r="AB23" s="329">
        <f>FEBRUARY!AC467</f>
        <v>0</v>
      </c>
      <c r="AC23" s="329">
        <f>FEBRUARY!AD467</f>
        <v>0</v>
      </c>
      <c r="AD23" s="329">
        <f>FEBRUARY!AE467</f>
        <v>0</v>
      </c>
      <c r="AE23" s="329">
        <f>FEBRUARY!AF467</f>
        <v>0</v>
      </c>
      <c r="AF23" s="329">
        <f>FEBRUARY!AG467</f>
        <v>0</v>
      </c>
      <c r="AG23" s="329">
        <f>FEBRUARY!AH467</f>
        <v>0</v>
      </c>
      <c r="AH23" s="329">
        <f>FEBRUARY!AJ467</f>
        <v>0</v>
      </c>
      <c r="AI23" s="354">
        <f>FEBRUARY!AK467</f>
        <v>0</v>
      </c>
      <c r="AJ23" s="351">
        <f t="shared" ref="AJ23:AJ42" si="7">SUM(T23:AI23)</f>
        <v>0</v>
      </c>
    </row>
    <row r="24" spans="1:36" s="50" customFormat="1" ht="14.45" customHeight="1" x14ac:dyDescent="0.2">
      <c r="A24" s="33" t="s">
        <v>93</v>
      </c>
      <c r="B24" s="329">
        <f>MARCH!B467</f>
        <v>0</v>
      </c>
      <c r="C24" s="329">
        <f>MARCH!C467</f>
        <v>0</v>
      </c>
      <c r="D24" s="329">
        <f>MARCH!D467</f>
        <v>0</v>
      </c>
      <c r="E24" s="329">
        <f>MARCH!E467</f>
        <v>0</v>
      </c>
      <c r="F24" s="354">
        <f>MARCH!F467</f>
        <v>0</v>
      </c>
      <c r="G24" s="330">
        <f>MARCH!J467-MARCH!J21</f>
        <v>0</v>
      </c>
      <c r="H24" s="330">
        <f t="shared" si="3"/>
        <v>0</v>
      </c>
      <c r="I24" s="330">
        <f>SUM(S24-AJ24)</f>
        <v>0</v>
      </c>
      <c r="J24" s="331">
        <f>MARCH!K467</f>
        <v>0</v>
      </c>
      <c r="K24" s="329">
        <f>MARCH!L467</f>
        <v>0</v>
      </c>
      <c r="L24" s="329">
        <f>MARCH!M467</f>
        <v>0</v>
      </c>
      <c r="M24" s="329">
        <f>MARCH!N467</f>
        <v>0</v>
      </c>
      <c r="N24" s="329">
        <f>MARCH!O467</f>
        <v>0</v>
      </c>
      <c r="O24" s="329">
        <f>MARCH!P467</f>
        <v>0</v>
      </c>
      <c r="P24" s="329">
        <f>MARCH!Q467</f>
        <v>0</v>
      </c>
      <c r="Q24" s="350">
        <f>MARCH!R467</f>
        <v>0</v>
      </c>
      <c r="R24" s="351">
        <f t="shared" si="5"/>
        <v>0</v>
      </c>
      <c r="S24" s="352">
        <f t="shared" si="6"/>
        <v>0</v>
      </c>
      <c r="T24" s="329">
        <f>MARCH!U467</f>
        <v>0</v>
      </c>
      <c r="U24" s="329">
        <f>MARCH!V467</f>
        <v>0</v>
      </c>
      <c r="V24" s="329">
        <f>MARCH!W467</f>
        <v>0</v>
      </c>
      <c r="W24" s="329">
        <f>MARCH!X467</f>
        <v>0</v>
      </c>
      <c r="X24" s="329">
        <f>MARCH!Y467</f>
        <v>0</v>
      </c>
      <c r="Y24" s="329">
        <f>MARCH!Z467</f>
        <v>0</v>
      </c>
      <c r="Z24" s="329">
        <f>MARCH!AA467</f>
        <v>0</v>
      </c>
      <c r="AA24" s="329">
        <f>MARCH!AB467</f>
        <v>0</v>
      </c>
      <c r="AB24" s="329">
        <f>MARCH!AC467</f>
        <v>0</v>
      </c>
      <c r="AC24" s="329">
        <f>MARCH!AD467</f>
        <v>0</v>
      </c>
      <c r="AD24" s="329">
        <f>MARCH!AE467</f>
        <v>0</v>
      </c>
      <c r="AE24" s="329">
        <f>MARCH!AF467</f>
        <v>0</v>
      </c>
      <c r="AF24" s="329">
        <f>MARCH!AG467</f>
        <v>0</v>
      </c>
      <c r="AG24" s="329">
        <f>MARCH!AH467</f>
        <v>0</v>
      </c>
      <c r="AH24" s="329">
        <f>MARCH!AJ467</f>
        <v>0</v>
      </c>
      <c r="AI24" s="354">
        <f>MARCH!AK467</f>
        <v>0</v>
      </c>
      <c r="AJ24" s="351">
        <f t="shared" si="7"/>
        <v>0</v>
      </c>
    </row>
    <row r="25" spans="1:36" s="51" customFormat="1" ht="14.45" customHeight="1" x14ac:dyDescent="0.2">
      <c r="A25" s="33" t="s">
        <v>94</v>
      </c>
      <c r="B25" s="355">
        <f t="shared" ref="B25:G25" si="8">SUM(B22:B24)</f>
        <v>0</v>
      </c>
      <c r="C25" s="355">
        <f t="shared" si="8"/>
        <v>0</v>
      </c>
      <c r="D25" s="355">
        <f t="shared" si="8"/>
        <v>0</v>
      </c>
      <c r="E25" s="356">
        <f t="shared" si="8"/>
        <v>0</v>
      </c>
      <c r="F25" s="357">
        <f t="shared" si="8"/>
        <v>0</v>
      </c>
      <c r="G25" s="356">
        <f t="shared" si="8"/>
        <v>0</v>
      </c>
      <c r="H25" s="358">
        <f t="shared" si="3"/>
        <v>0</v>
      </c>
      <c r="I25" s="358">
        <f t="shared" si="4"/>
        <v>0</v>
      </c>
      <c r="J25" s="359">
        <f>SUM(J22:J24)</f>
        <v>0</v>
      </c>
      <c r="K25" s="355">
        <f t="shared" ref="K25:AI25" si="9">SUM(K22:K24)</f>
        <v>0</v>
      </c>
      <c r="L25" s="360">
        <f t="shared" si="9"/>
        <v>0</v>
      </c>
      <c r="M25" s="360">
        <f t="shared" si="9"/>
        <v>0</v>
      </c>
      <c r="N25" s="360">
        <f t="shared" si="9"/>
        <v>0</v>
      </c>
      <c r="O25" s="360">
        <f t="shared" si="9"/>
        <v>0</v>
      </c>
      <c r="P25" s="360">
        <f t="shared" si="9"/>
        <v>0</v>
      </c>
      <c r="Q25" s="361">
        <f t="shared" si="9"/>
        <v>0</v>
      </c>
      <c r="R25" s="356">
        <f t="shared" si="9"/>
        <v>0</v>
      </c>
      <c r="S25" s="359">
        <f t="shared" si="9"/>
        <v>0</v>
      </c>
      <c r="T25" s="355">
        <f t="shared" si="9"/>
        <v>0</v>
      </c>
      <c r="U25" s="355">
        <f t="shared" si="9"/>
        <v>0</v>
      </c>
      <c r="V25" s="355">
        <f t="shared" si="9"/>
        <v>0</v>
      </c>
      <c r="W25" s="355">
        <f t="shared" si="9"/>
        <v>0</v>
      </c>
      <c r="X25" s="355">
        <f t="shared" si="9"/>
        <v>0</v>
      </c>
      <c r="Y25" s="355">
        <f t="shared" si="9"/>
        <v>0</v>
      </c>
      <c r="Z25" s="355">
        <f t="shared" si="9"/>
        <v>0</v>
      </c>
      <c r="AA25" s="355">
        <f t="shared" si="9"/>
        <v>0</v>
      </c>
      <c r="AB25" s="355">
        <f t="shared" si="9"/>
        <v>0</v>
      </c>
      <c r="AC25" s="355">
        <f t="shared" si="9"/>
        <v>0</v>
      </c>
      <c r="AD25" s="355">
        <f t="shared" si="9"/>
        <v>0</v>
      </c>
      <c r="AE25" s="355">
        <f t="shared" si="9"/>
        <v>0</v>
      </c>
      <c r="AF25" s="355">
        <f t="shared" si="9"/>
        <v>0</v>
      </c>
      <c r="AG25" s="355">
        <f t="shared" si="9"/>
        <v>0</v>
      </c>
      <c r="AH25" s="355">
        <f t="shared" si="9"/>
        <v>0</v>
      </c>
      <c r="AI25" s="359">
        <f t="shared" si="9"/>
        <v>0</v>
      </c>
      <c r="AJ25" s="362">
        <f t="shared" si="7"/>
        <v>0</v>
      </c>
    </row>
    <row r="26" spans="1:36" s="52" customFormat="1" ht="14.45" customHeight="1" x14ac:dyDescent="0.2">
      <c r="A26" s="473"/>
      <c r="B26" s="330"/>
      <c r="C26" s="330"/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0"/>
      <c r="R26" s="351"/>
      <c r="S26" s="351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  <c r="AJ26" s="351"/>
    </row>
    <row r="27" spans="1:36" s="50" customFormat="1" ht="14.45" customHeight="1" x14ac:dyDescent="0.2">
      <c r="A27" s="474" t="s">
        <v>95</v>
      </c>
      <c r="B27" s="363">
        <f>APRIL!B467</f>
        <v>0</v>
      </c>
      <c r="C27" s="363">
        <f>APRIL!C467</f>
        <v>0</v>
      </c>
      <c r="D27" s="363">
        <f>APRIL!D467</f>
        <v>0</v>
      </c>
      <c r="E27" s="363">
        <f>APRIL!E467</f>
        <v>0</v>
      </c>
      <c r="F27" s="353">
        <f>APRIL!F467</f>
        <v>0</v>
      </c>
      <c r="G27" s="330">
        <f>APRIL!J467-APRIL!J21</f>
        <v>0</v>
      </c>
      <c r="H27" s="330">
        <f t="shared" si="3"/>
        <v>0</v>
      </c>
      <c r="I27" s="330">
        <f t="shared" si="4"/>
        <v>0</v>
      </c>
      <c r="J27" s="331">
        <f>APRIL!K467</f>
        <v>0</v>
      </c>
      <c r="K27" s="329">
        <f>APRIL!L467</f>
        <v>0</v>
      </c>
      <c r="L27" s="329">
        <f>APRIL!M467</f>
        <v>0</v>
      </c>
      <c r="M27" s="329">
        <f>APRIL!N467</f>
        <v>0</v>
      </c>
      <c r="N27" s="329">
        <f>APRIL!O467</f>
        <v>0</v>
      </c>
      <c r="O27" s="329">
        <f>APRIL!P467</f>
        <v>0</v>
      </c>
      <c r="P27" s="329">
        <f>APRIL!Q467</f>
        <v>0</v>
      </c>
      <c r="Q27" s="350">
        <f>APRIL!R467</f>
        <v>0</v>
      </c>
      <c r="R27" s="351">
        <f t="shared" si="5"/>
        <v>0</v>
      </c>
      <c r="S27" s="352">
        <f t="shared" si="6"/>
        <v>0</v>
      </c>
      <c r="T27" s="363">
        <f>APRIL!U467</f>
        <v>0</v>
      </c>
      <c r="U27" s="363">
        <f>APRIL!V467</f>
        <v>0</v>
      </c>
      <c r="V27" s="363">
        <f>APRIL!W467</f>
        <v>0</v>
      </c>
      <c r="W27" s="363">
        <f>APRIL!X467</f>
        <v>0</v>
      </c>
      <c r="X27" s="363">
        <f>APRIL!Y467</f>
        <v>0</v>
      </c>
      <c r="Y27" s="363">
        <f>APRIL!Z467</f>
        <v>0</v>
      </c>
      <c r="Z27" s="363">
        <f>APRIL!AA467</f>
        <v>0</v>
      </c>
      <c r="AA27" s="363">
        <f>APRIL!AB467</f>
        <v>0</v>
      </c>
      <c r="AB27" s="363">
        <f>APRIL!AC467</f>
        <v>0</v>
      </c>
      <c r="AC27" s="363">
        <f>APRIL!AD467</f>
        <v>0</v>
      </c>
      <c r="AD27" s="363">
        <f>APRIL!AE467</f>
        <v>0</v>
      </c>
      <c r="AE27" s="363">
        <f>APRIL!AF467</f>
        <v>0</v>
      </c>
      <c r="AF27" s="363">
        <f>APRIL!AG467</f>
        <v>0</v>
      </c>
      <c r="AG27" s="363">
        <f>APRIL!AH467</f>
        <v>0</v>
      </c>
      <c r="AH27" s="363">
        <f>APRIL!AJ467</f>
        <v>0</v>
      </c>
      <c r="AI27" s="353">
        <f>APRIL!AK467</f>
        <v>0</v>
      </c>
      <c r="AJ27" s="351">
        <f t="shared" si="7"/>
        <v>0</v>
      </c>
    </row>
    <row r="28" spans="1:36" s="50" customFormat="1" ht="14.45" customHeight="1" x14ac:dyDescent="0.2">
      <c r="A28" s="33" t="s">
        <v>96</v>
      </c>
      <c r="B28" s="329">
        <f>MAY!B467</f>
        <v>0</v>
      </c>
      <c r="C28" s="329">
        <f>MAY!C467</f>
        <v>0</v>
      </c>
      <c r="D28" s="329">
        <f>MAY!D467</f>
        <v>0</v>
      </c>
      <c r="E28" s="329">
        <f>MAY!E467</f>
        <v>0</v>
      </c>
      <c r="F28" s="354">
        <f>MAY!F467</f>
        <v>0</v>
      </c>
      <c r="G28" s="330">
        <f>MAY!J467-MAY!J21</f>
        <v>0</v>
      </c>
      <c r="H28" s="330">
        <f t="shared" si="3"/>
        <v>0</v>
      </c>
      <c r="I28" s="330">
        <f t="shared" si="4"/>
        <v>0</v>
      </c>
      <c r="J28" s="331">
        <f>MAY!K467</f>
        <v>0</v>
      </c>
      <c r="K28" s="329">
        <f>MAY!L467</f>
        <v>0</v>
      </c>
      <c r="L28" s="329">
        <f>MAY!M467</f>
        <v>0</v>
      </c>
      <c r="M28" s="329">
        <f>MAY!N467</f>
        <v>0</v>
      </c>
      <c r="N28" s="329">
        <f>MAY!O467</f>
        <v>0</v>
      </c>
      <c r="O28" s="329">
        <f>MAY!P467</f>
        <v>0</v>
      </c>
      <c r="P28" s="329">
        <f>MAY!Q467</f>
        <v>0</v>
      </c>
      <c r="Q28" s="350">
        <f>MAY!R467</f>
        <v>0</v>
      </c>
      <c r="R28" s="351">
        <f t="shared" si="5"/>
        <v>0</v>
      </c>
      <c r="S28" s="352">
        <f t="shared" si="6"/>
        <v>0</v>
      </c>
      <c r="T28" s="329">
        <f>MAY!U467</f>
        <v>0</v>
      </c>
      <c r="U28" s="329">
        <f>MAY!V467</f>
        <v>0</v>
      </c>
      <c r="V28" s="329">
        <f>MAY!W467</f>
        <v>0</v>
      </c>
      <c r="W28" s="329">
        <f>MAY!X467</f>
        <v>0</v>
      </c>
      <c r="X28" s="329">
        <f>MAY!Y467</f>
        <v>0</v>
      </c>
      <c r="Y28" s="329">
        <f>MAY!Z467</f>
        <v>0</v>
      </c>
      <c r="Z28" s="329">
        <f>MAY!AA467</f>
        <v>0</v>
      </c>
      <c r="AA28" s="329">
        <f>MAY!AB467</f>
        <v>0</v>
      </c>
      <c r="AB28" s="329">
        <f>MAY!AC467</f>
        <v>0</v>
      </c>
      <c r="AC28" s="329">
        <f>MAY!AD467</f>
        <v>0</v>
      </c>
      <c r="AD28" s="329">
        <f>MAY!AE467</f>
        <v>0</v>
      </c>
      <c r="AE28" s="329">
        <f>MAY!AF467</f>
        <v>0</v>
      </c>
      <c r="AF28" s="329">
        <f>MAY!AG467</f>
        <v>0</v>
      </c>
      <c r="AG28" s="329">
        <f>MAY!AH467</f>
        <v>0</v>
      </c>
      <c r="AH28" s="329">
        <f>MAY!AJ467</f>
        <v>0</v>
      </c>
      <c r="AI28" s="354">
        <f>MAY!AK467</f>
        <v>0</v>
      </c>
      <c r="AJ28" s="351">
        <f t="shared" si="7"/>
        <v>0</v>
      </c>
    </row>
    <row r="29" spans="1:36" s="50" customFormat="1" ht="14.45" customHeight="1" x14ac:dyDescent="0.2">
      <c r="A29" s="33" t="s">
        <v>97</v>
      </c>
      <c r="B29" s="329">
        <f>JUNE!B467</f>
        <v>0</v>
      </c>
      <c r="C29" s="329">
        <f>JUNE!C467</f>
        <v>0</v>
      </c>
      <c r="D29" s="329">
        <f>JUNE!D467</f>
        <v>0</v>
      </c>
      <c r="E29" s="329">
        <f>JUNE!E467</f>
        <v>0</v>
      </c>
      <c r="F29" s="354">
        <f>JUNE!F467</f>
        <v>0</v>
      </c>
      <c r="G29" s="330">
        <f>JUNE!J467-JUNE!J21</f>
        <v>0</v>
      </c>
      <c r="H29" s="330">
        <f t="shared" si="3"/>
        <v>0</v>
      </c>
      <c r="I29" s="330">
        <f t="shared" si="4"/>
        <v>0</v>
      </c>
      <c r="J29" s="331">
        <f>JUNE!K467</f>
        <v>0</v>
      </c>
      <c r="K29" s="329">
        <f>JUNE!L467</f>
        <v>0</v>
      </c>
      <c r="L29" s="329">
        <f>JUNE!M467</f>
        <v>0</v>
      </c>
      <c r="M29" s="329">
        <f>JUNE!N467</f>
        <v>0</v>
      </c>
      <c r="N29" s="329">
        <f>JUNE!O467</f>
        <v>0</v>
      </c>
      <c r="O29" s="329">
        <f>JUNE!P467</f>
        <v>0</v>
      </c>
      <c r="P29" s="329">
        <f>JUNE!Q467</f>
        <v>0</v>
      </c>
      <c r="Q29" s="350">
        <f>JUNE!R467</f>
        <v>0</v>
      </c>
      <c r="R29" s="351">
        <f t="shared" si="5"/>
        <v>0</v>
      </c>
      <c r="S29" s="352">
        <f t="shared" si="6"/>
        <v>0</v>
      </c>
      <c r="T29" s="329">
        <f>JUNE!U467</f>
        <v>0</v>
      </c>
      <c r="U29" s="329">
        <f>JUNE!V467</f>
        <v>0</v>
      </c>
      <c r="V29" s="329">
        <f>JUNE!W467</f>
        <v>0</v>
      </c>
      <c r="W29" s="329">
        <f>JUNE!X467</f>
        <v>0</v>
      </c>
      <c r="X29" s="329">
        <f>JUNE!Y467</f>
        <v>0</v>
      </c>
      <c r="Y29" s="329">
        <f>JUNE!Z467</f>
        <v>0</v>
      </c>
      <c r="Z29" s="329">
        <f>JUNE!AA467</f>
        <v>0</v>
      </c>
      <c r="AA29" s="329">
        <f>JUNE!AB467</f>
        <v>0</v>
      </c>
      <c r="AB29" s="329">
        <f>JUNE!AC467</f>
        <v>0</v>
      </c>
      <c r="AC29" s="329">
        <f>JUNE!AD467</f>
        <v>0</v>
      </c>
      <c r="AD29" s="329">
        <f>JUNE!AE467</f>
        <v>0</v>
      </c>
      <c r="AE29" s="329">
        <f>JUNE!AF467</f>
        <v>0</v>
      </c>
      <c r="AF29" s="329">
        <f>JUNE!AG467</f>
        <v>0</v>
      </c>
      <c r="AG29" s="329">
        <f>JUNE!AH467</f>
        <v>0</v>
      </c>
      <c r="AH29" s="329">
        <f>JUNE!AJ467</f>
        <v>0</v>
      </c>
      <c r="AI29" s="354">
        <f>JUNE!AK467</f>
        <v>0</v>
      </c>
      <c r="AJ29" s="351">
        <f t="shared" si="7"/>
        <v>0</v>
      </c>
    </row>
    <row r="30" spans="1:36" s="51" customFormat="1" ht="14.45" customHeight="1" x14ac:dyDescent="0.2">
      <c r="A30" s="33" t="s">
        <v>98</v>
      </c>
      <c r="B30" s="355">
        <f>SUM(B27:B29)</f>
        <v>0</v>
      </c>
      <c r="C30" s="355">
        <f>SUM(C27:C29)</f>
        <v>0</v>
      </c>
      <c r="D30" s="355">
        <f>SUM(D27:D29)</f>
        <v>0</v>
      </c>
      <c r="E30" s="356">
        <f>SUM(E27:E29)</f>
        <v>0</v>
      </c>
      <c r="F30" s="357">
        <f>SUM(F27:F29)</f>
        <v>0</v>
      </c>
      <c r="G30" s="356">
        <f>SUM(B30:F30)</f>
        <v>0</v>
      </c>
      <c r="H30" s="358">
        <f t="shared" si="3"/>
        <v>0</v>
      </c>
      <c r="I30" s="358">
        <f t="shared" si="4"/>
        <v>0</v>
      </c>
      <c r="J30" s="359">
        <f>SUM(J27:J29)</f>
        <v>0</v>
      </c>
      <c r="K30" s="355">
        <f t="shared" ref="K30:AI30" si="10">SUM(K27:K29)</f>
        <v>0</v>
      </c>
      <c r="L30" s="360">
        <f t="shared" si="10"/>
        <v>0</v>
      </c>
      <c r="M30" s="360">
        <f t="shared" si="10"/>
        <v>0</v>
      </c>
      <c r="N30" s="360">
        <f t="shared" si="10"/>
        <v>0</v>
      </c>
      <c r="O30" s="360">
        <f t="shared" si="10"/>
        <v>0</v>
      </c>
      <c r="P30" s="360">
        <f t="shared" si="10"/>
        <v>0</v>
      </c>
      <c r="Q30" s="361">
        <f t="shared" si="10"/>
        <v>0</v>
      </c>
      <c r="R30" s="356">
        <f t="shared" si="10"/>
        <v>0</v>
      </c>
      <c r="S30" s="359">
        <f t="shared" si="10"/>
        <v>0</v>
      </c>
      <c r="T30" s="355">
        <f t="shared" si="10"/>
        <v>0</v>
      </c>
      <c r="U30" s="355">
        <f t="shared" si="10"/>
        <v>0</v>
      </c>
      <c r="V30" s="355">
        <f t="shared" si="10"/>
        <v>0</v>
      </c>
      <c r="W30" s="355">
        <f t="shared" si="10"/>
        <v>0</v>
      </c>
      <c r="X30" s="355">
        <f t="shared" si="10"/>
        <v>0</v>
      </c>
      <c r="Y30" s="355">
        <f t="shared" si="10"/>
        <v>0</v>
      </c>
      <c r="Z30" s="355">
        <f t="shared" si="10"/>
        <v>0</v>
      </c>
      <c r="AA30" s="355">
        <f t="shared" si="10"/>
        <v>0</v>
      </c>
      <c r="AB30" s="355">
        <f t="shared" si="10"/>
        <v>0</v>
      </c>
      <c r="AC30" s="355">
        <f t="shared" si="10"/>
        <v>0</v>
      </c>
      <c r="AD30" s="355">
        <f t="shared" si="10"/>
        <v>0</v>
      </c>
      <c r="AE30" s="355">
        <f t="shared" si="10"/>
        <v>0</v>
      </c>
      <c r="AF30" s="355">
        <f t="shared" si="10"/>
        <v>0</v>
      </c>
      <c r="AG30" s="355">
        <f t="shared" si="10"/>
        <v>0</v>
      </c>
      <c r="AH30" s="355">
        <f t="shared" si="10"/>
        <v>0</v>
      </c>
      <c r="AI30" s="359">
        <f t="shared" si="10"/>
        <v>0</v>
      </c>
      <c r="AJ30" s="362">
        <f t="shared" si="7"/>
        <v>0</v>
      </c>
    </row>
    <row r="31" spans="1:36" s="52" customFormat="1" ht="14.45" customHeight="1" x14ac:dyDescent="0.2">
      <c r="A31" s="473"/>
      <c r="B31" s="330"/>
      <c r="C31" s="330"/>
      <c r="D31" s="330"/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51"/>
      <c r="S31" s="351"/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  <c r="AH31" s="330"/>
      <c r="AI31" s="330"/>
      <c r="AJ31" s="351"/>
    </row>
    <row r="32" spans="1:36" s="50" customFormat="1" ht="14.45" customHeight="1" x14ac:dyDescent="0.2">
      <c r="A32" s="33" t="s">
        <v>99</v>
      </c>
      <c r="B32" s="329">
        <f>JULY!B467</f>
        <v>0</v>
      </c>
      <c r="C32" s="329">
        <f>JULY!C467</f>
        <v>0</v>
      </c>
      <c r="D32" s="329">
        <f>JULY!D467</f>
        <v>0</v>
      </c>
      <c r="E32" s="329">
        <f>JULY!E467</f>
        <v>0</v>
      </c>
      <c r="F32" s="353">
        <f>JULY!F467</f>
        <v>0</v>
      </c>
      <c r="G32" s="330">
        <f>JULY!J467-JULY!J21</f>
        <v>0</v>
      </c>
      <c r="H32" s="330">
        <f t="shared" si="3"/>
        <v>0</v>
      </c>
      <c r="I32" s="330">
        <f t="shared" si="4"/>
        <v>0</v>
      </c>
      <c r="J32" s="331">
        <f>JULY!K467</f>
        <v>0</v>
      </c>
      <c r="K32" s="329">
        <f>JULY!L467</f>
        <v>0</v>
      </c>
      <c r="L32" s="329">
        <f>JULY!M467</f>
        <v>0</v>
      </c>
      <c r="M32" s="329">
        <f>JULY!N467</f>
        <v>0</v>
      </c>
      <c r="N32" s="329">
        <f>JULY!O467</f>
        <v>0</v>
      </c>
      <c r="O32" s="329">
        <f>JULY!P467</f>
        <v>0</v>
      </c>
      <c r="P32" s="329">
        <f>JULY!Q467</f>
        <v>0</v>
      </c>
      <c r="Q32" s="350">
        <f>JULY!R467</f>
        <v>0</v>
      </c>
      <c r="R32" s="351">
        <f t="shared" si="5"/>
        <v>0</v>
      </c>
      <c r="S32" s="352">
        <f t="shared" si="6"/>
        <v>0</v>
      </c>
      <c r="T32" s="329">
        <f>JULY!U467</f>
        <v>0</v>
      </c>
      <c r="U32" s="329">
        <f>JULY!V467</f>
        <v>0</v>
      </c>
      <c r="V32" s="329">
        <f>JULY!W467</f>
        <v>0</v>
      </c>
      <c r="W32" s="329">
        <f>JULY!X467</f>
        <v>0</v>
      </c>
      <c r="X32" s="329">
        <f>JULY!Y467</f>
        <v>0</v>
      </c>
      <c r="Y32" s="329">
        <f>JULY!Z467</f>
        <v>0</v>
      </c>
      <c r="Z32" s="329">
        <f>JULY!AA467</f>
        <v>0</v>
      </c>
      <c r="AA32" s="329">
        <f>JULY!AB467</f>
        <v>0</v>
      </c>
      <c r="AB32" s="329">
        <f>JULY!AC467</f>
        <v>0</v>
      </c>
      <c r="AC32" s="329">
        <f>JULY!AD467</f>
        <v>0</v>
      </c>
      <c r="AD32" s="329">
        <f>JULY!AE467</f>
        <v>0</v>
      </c>
      <c r="AE32" s="329">
        <f>JULY!AF467</f>
        <v>0</v>
      </c>
      <c r="AF32" s="329">
        <f>JULY!AG467</f>
        <v>0</v>
      </c>
      <c r="AG32" s="329">
        <f>JULY!AH467</f>
        <v>0</v>
      </c>
      <c r="AH32" s="329">
        <f>JULY!AJ467</f>
        <v>0</v>
      </c>
      <c r="AI32" s="353">
        <f>JULY!AK467</f>
        <v>0</v>
      </c>
      <c r="AJ32" s="351">
        <f t="shared" si="7"/>
        <v>0</v>
      </c>
    </row>
    <row r="33" spans="1:36" s="50" customFormat="1" ht="14.45" customHeight="1" x14ac:dyDescent="0.2">
      <c r="A33" s="33" t="s">
        <v>100</v>
      </c>
      <c r="B33" s="329">
        <f>AUGUST!B467</f>
        <v>0</v>
      </c>
      <c r="C33" s="329">
        <f>AUGUST!C467</f>
        <v>0</v>
      </c>
      <c r="D33" s="329">
        <f>AUGUST!D467</f>
        <v>0</v>
      </c>
      <c r="E33" s="329">
        <f>AUGUST!E467</f>
        <v>0</v>
      </c>
      <c r="F33" s="354">
        <f>AUGUST!F467</f>
        <v>0</v>
      </c>
      <c r="G33" s="330">
        <f>AUGUST!J467-AUGUST!J21</f>
        <v>0</v>
      </c>
      <c r="H33" s="330">
        <f t="shared" si="3"/>
        <v>0</v>
      </c>
      <c r="I33" s="330">
        <f t="shared" si="4"/>
        <v>0</v>
      </c>
      <c r="J33" s="331">
        <f>AUGUST!K467</f>
        <v>0</v>
      </c>
      <c r="K33" s="329">
        <f>AUGUST!L467</f>
        <v>0</v>
      </c>
      <c r="L33" s="329">
        <f>AUGUST!M467</f>
        <v>0</v>
      </c>
      <c r="M33" s="329">
        <f>AUGUST!N467</f>
        <v>0</v>
      </c>
      <c r="N33" s="329">
        <f>AUGUST!O467</f>
        <v>0</v>
      </c>
      <c r="O33" s="329">
        <f>AUGUST!P467</f>
        <v>0</v>
      </c>
      <c r="P33" s="329">
        <f>AUGUST!Q467</f>
        <v>0</v>
      </c>
      <c r="Q33" s="350">
        <f>AUGUST!R467</f>
        <v>0</v>
      </c>
      <c r="R33" s="351">
        <f t="shared" si="5"/>
        <v>0</v>
      </c>
      <c r="S33" s="352">
        <f t="shared" si="6"/>
        <v>0</v>
      </c>
      <c r="T33" s="329">
        <f>AUGUST!U467</f>
        <v>0</v>
      </c>
      <c r="U33" s="329">
        <f>AUGUST!V467</f>
        <v>0</v>
      </c>
      <c r="V33" s="329">
        <f>AUGUST!W467</f>
        <v>0</v>
      </c>
      <c r="W33" s="329">
        <f>AUGUST!X467</f>
        <v>0</v>
      </c>
      <c r="X33" s="329">
        <f>AUGUST!Y467</f>
        <v>0</v>
      </c>
      <c r="Y33" s="329">
        <f>AUGUST!Z467</f>
        <v>0</v>
      </c>
      <c r="Z33" s="329">
        <f>AUGUST!AA467</f>
        <v>0</v>
      </c>
      <c r="AA33" s="329">
        <f>AUGUST!AB467</f>
        <v>0</v>
      </c>
      <c r="AB33" s="329">
        <f>AUGUST!AC467</f>
        <v>0</v>
      </c>
      <c r="AC33" s="329">
        <f>AUGUST!AD467</f>
        <v>0</v>
      </c>
      <c r="AD33" s="329">
        <f>AUGUST!AE467</f>
        <v>0</v>
      </c>
      <c r="AE33" s="329">
        <f>AUGUST!AF467</f>
        <v>0</v>
      </c>
      <c r="AF33" s="329">
        <f>AUGUST!AG467</f>
        <v>0</v>
      </c>
      <c r="AG33" s="329">
        <f>AUGUST!AH467</f>
        <v>0</v>
      </c>
      <c r="AH33" s="329">
        <f>AUGUST!AJ467</f>
        <v>0</v>
      </c>
      <c r="AI33" s="354">
        <f>AUGUST!AK467</f>
        <v>0</v>
      </c>
      <c r="AJ33" s="351">
        <f t="shared" si="7"/>
        <v>0</v>
      </c>
    </row>
    <row r="34" spans="1:36" s="50" customFormat="1" ht="14.45" customHeight="1" x14ac:dyDescent="0.2">
      <c r="A34" s="33" t="s">
        <v>101</v>
      </c>
      <c r="B34" s="329">
        <f>SEPTEMBER!B467</f>
        <v>0</v>
      </c>
      <c r="C34" s="329">
        <f>SEPTEMBER!C467</f>
        <v>0</v>
      </c>
      <c r="D34" s="329">
        <f>SEPTEMBER!D467</f>
        <v>0</v>
      </c>
      <c r="E34" s="329">
        <f>SEPTEMBER!E467</f>
        <v>0</v>
      </c>
      <c r="F34" s="354">
        <f>SEPTEMBER!F467</f>
        <v>0</v>
      </c>
      <c r="G34" s="330">
        <f>SEPTEMBER!J467-SEPTEMBER!J21</f>
        <v>0</v>
      </c>
      <c r="H34" s="330">
        <f t="shared" si="3"/>
        <v>0</v>
      </c>
      <c r="I34" s="330">
        <f t="shared" si="4"/>
        <v>0</v>
      </c>
      <c r="J34" s="331">
        <f>SEPTEMBER!K467</f>
        <v>0</v>
      </c>
      <c r="K34" s="329">
        <f>SEPTEMBER!L467</f>
        <v>0</v>
      </c>
      <c r="L34" s="329">
        <f>SEPTEMBER!M467</f>
        <v>0</v>
      </c>
      <c r="M34" s="329">
        <f>SEPTEMBER!N467</f>
        <v>0</v>
      </c>
      <c r="N34" s="329">
        <f>SEPTEMBER!O467</f>
        <v>0</v>
      </c>
      <c r="O34" s="329">
        <f>SEPTEMBER!P467</f>
        <v>0</v>
      </c>
      <c r="P34" s="329">
        <f>SEPTEMBER!Q467</f>
        <v>0</v>
      </c>
      <c r="Q34" s="350">
        <f>SEPTEMBER!R467</f>
        <v>0</v>
      </c>
      <c r="R34" s="351">
        <f t="shared" si="5"/>
        <v>0</v>
      </c>
      <c r="S34" s="352">
        <f t="shared" si="6"/>
        <v>0</v>
      </c>
      <c r="T34" s="329">
        <f>SEPTEMBER!U467</f>
        <v>0</v>
      </c>
      <c r="U34" s="329">
        <f>SEPTEMBER!V467</f>
        <v>0</v>
      </c>
      <c r="V34" s="329">
        <f>SEPTEMBER!W467</f>
        <v>0</v>
      </c>
      <c r="W34" s="329">
        <f>SEPTEMBER!X467</f>
        <v>0</v>
      </c>
      <c r="X34" s="329">
        <f>SEPTEMBER!Y467</f>
        <v>0</v>
      </c>
      <c r="Y34" s="329">
        <f>SEPTEMBER!Z467</f>
        <v>0</v>
      </c>
      <c r="Z34" s="329">
        <f>SEPTEMBER!AA467</f>
        <v>0</v>
      </c>
      <c r="AA34" s="329">
        <f>SEPTEMBER!AB467</f>
        <v>0</v>
      </c>
      <c r="AB34" s="329">
        <f>SEPTEMBER!AC467</f>
        <v>0</v>
      </c>
      <c r="AC34" s="329">
        <f>SEPTEMBER!AD467</f>
        <v>0</v>
      </c>
      <c r="AD34" s="329">
        <f>SEPTEMBER!AE467</f>
        <v>0</v>
      </c>
      <c r="AE34" s="329">
        <f>SEPTEMBER!AF467</f>
        <v>0</v>
      </c>
      <c r="AF34" s="329">
        <f>SEPTEMBER!AG467</f>
        <v>0</v>
      </c>
      <c r="AG34" s="329">
        <f>SEPTEMBER!AH467</f>
        <v>0</v>
      </c>
      <c r="AH34" s="329">
        <f>SEPTEMBER!AJ467</f>
        <v>0</v>
      </c>
      <c r="AI34" s="354">
        <f>SEPTEMBER!AK467</f>
        <v>0</v>
      </c>
      <c r="AJ34" s="351">
        <f t="shared" si="7"/>
        <v>0</v>
      </c>
    </row>
    <row r="35" spans="1:36" s="51" customFormat="1" ht="14.45" customHeight="1" x14ac:dyDescent="0.2">
      <c r="A35" s="33" t="s">
        <v>102</v>
      </c>
      <c r="B35" s="355">
        <f>SUM(B32:B34)</f>
        <v>0</v>
      </c>
      <c r="C35" s="355">
        <f>SUM(C32:C34)</f>
        <v>0</v>
      </c>
      <c r="D35" s="355">
        <f>SUM(D32:D34)</f>
        <v>0</v>
      </c>
      <c r="E35" s="356">
        <f>SUM(E32:E34)</f>
        <v>0</v>
      </c>
      <c r="F35" s="357">
        <f>SUM(F32:F34)</f>
        <v>0</v>
      </c>
      <c r="G35" s="356">
        <f>SUM(B35:F35)</f>
        <v>0</v>
      </c>
      <c r="H35" s="358">
        <f t="shared" si="3"/>
        <v>0</v>
      </c>
      <c r="I35" s="358">
        <f t="shared" si="4"/>
        <v>0</v>
      </c>
      <c r="J35" s="359">
        <f>SUM(J32:J34)</f>
        <v>0</v>
      </c>
      <c r="K35" s="355">
        <f t="shared" ref="K35:AI35" si="11">SUM(K32:K34)</f>
        <v>0</v>
      </c>
      <c r="L35" s="360">
        <f t="shared" si="11"/>
        <v>0</v>
      </c>
      <c r="M35" s="360">
        <f t="shared" si="11"/>
        <v>0</v>
      </c>
      <c r="N35" s="360">
        <f t="shared" si="11"/>
        <v>0</v>
      </c>
      <c r="O35" s="360">
        <f t="shared" si="11"/>
        <v>0</v>
      </c>
      <c r="P35" s="360">
        <f t="shared" si="11"/>
        <v>0</v>
      </c>
      <c r="Q35" s="361">
        <f t="shared" si="11"/>
        <v>0</v>
      </c>
      <c r="R35" s="356">
        <f t="shared" si="11"/>
        <v>0</v>
      </c>
      <c r="S35" s="359">
        <f t="shared" si="11"/>
        <v>0</v>
      </c>
      <c r="T35" s="355">
        <f t="shared" si="11"/>
        <v>0</v>
      </c>
      <c r="U35" s="355">
        <f t="shared" si="11"/>
        <v>0</v>
      </c>
      <c r="V35" s="355">
        <f t="shared" si="11"/>
        <v>0</v>
      </c>
      <c r="W35" s="355">
        <f t="shared" si="11"/>
        <v>0</v>
      </c>
      <c r="X35" s="355">
        <f t="shared" si="11"/>
        <v>0</v>
      </c>
      <c r="Y35" s="355">
        <f t="shared" si="11"/>
        <v>0</v>
      </c>
      <c r="Z35" s="355">
        <f t="shared" si="11"/>
        <v>0</v>
      </c>
      <c r="AA35" s="355">
        <f t="shared" si="11"/>
        <v>0</v>
      </c>
      <c r="AB35" s="355">
        <f t="shared" si="11"/>
        <v>0</v>
      </c>
      <c r="AC35" s="355">
        <f t="shared" si="11"/>
        <v>0</v>
      </c>
      <c r="AD35" s="355">
        <f t="shared" si="11"/>
        <v>0</v>
      </c>
      <c r="AE35" s="355">
        <f t="shared" si="11"/>
        <v>0</v>
      </c>
      <c r="AF35" s="355">
        <f t="shared" si="11"/>
        <v>0</v>
      </c>
      <c r="AG35" s="355">
        <f t="shared" si="11"/>
        <v>0</v>
      </c>
      <c r="AH35" s="355">
        <f t="shared" si="11"/>
        <v>0</v>
      </c>
      <c r="AI35" s="359">
        <f t="shared" si="11"/>
        <v>0</v>
      </c>
      <c r="AJ35" s="362">
        <f t="shared" si="7"/>
        <v>0</v>
      </c>
    </row>
    <row r="36" spans="1:36" s="52" customFormat="1" ht="14.45" customHeight="1" x14ac:dyDescent="0.2">
      <c r="A36" s="473"/>
      <c r="B36" s="330"/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51"/>
      <c r="S36" s="351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51"/>
    </row>
    <row r="37" spans="1:36" s="50" customFormat="1" ht="14.45" customHeight="1" x14ac:dyDescent="0.2">
      <c r="A37" s="33" t="s">
        <v>103</v>
      </c>
      <c r="B37" s="329">
        <f>OCTOBER!B467</f>
        <v>0</v>
      </c>
      <c r="C37" s="329">
        <f>OCTOBER!C467</f>
        <v>0</v>
      </c>
      <c r="D37" s="329">
        <f>OCTOBER!D467</f>
        <v>0</v>
      </c>
      <c r="E37" s="329">
        <f>OCTOBER!E467</f>
        <v>0</v>
      </c>
      <c r="F37" s="353">
        <f>OCTOBER!F467</f>
        <v>0</v>
      </c>
      <c r="G37" s="330">
        <f>OCTOBER!J467-OCTOBER!J21</f>
        <v>0</v>
      </c>
      <c r="H37" s="330">
        <f t="shared" si="3"/>
        <v>0</v>
      </c>
      <c r="I37" s="330">
        <f t="shared" si="4"/>
        <v>0</v>
      </c>
      <c r="J37" s="331">
        <f>OCTOBER!K467</f>
        <v>0</v>
      </c>
      <c r="K37" s="329">
        <f>OCTOBER!L467</f>
        <v>0</v>
      </c>
      <c r="L37" s="329">
        <f>OCTOBER!M467</f>
        <v>0</v>
      </c>
      <c r="M37" s="329">
        <f>OCTOBER!N467</f>
        <v>0</v>
      </c>
      <c r="N37" s="329">
        <f>OCTOBER!O467</f>
        <v>0</v>
      </c>
      <c r="O37" s="329">
        <f>OCTOBER!P467</f>
        <v>0</v>
      </c>
      <c r="P37" s="329">
        <f>OCTOBER!Q467</f>
        <v>0</v>
      </c>
      <c r="Q37" s="350">
        <f>OCTOBER!R467</f>
        <v>0</v>
      </c>
      <c r="R37" s="351">
        <f t="shared" si="5"/>
        <v>0</v>
      </c>
      <c r="S37" s="352">
        <f t="shared" si="6"/>
        <v>0</v>
      </c>
      <c r="T37" s="329">
        <f>OCTOBER!U467</f>
        <v>0</v>
      </c>
      <c r="U37" s="329">
        <f>OCTOBER!V467</f>
        <v>0</v>
      </c>
      <c r="V37" s="329">
        <f>OCTOBER!W467</f>
        <v>0</v>
      </c>
      <c r="W37" s="329">
        <f>OCTOBER!X467</f>
        <v>0</v>
      </c>
      <c r="X37" s="329">
        <f>OCTOBER!Y467</f>
        <v>0</v>
      </c>
      <c r="Y37" s="329">
        <f>OCTOBER!Z467</f>
        <v>0</v>
      </c>
      <c r="Z37" s="329">
        <f>OCTOBER!AA467</f>
        <v>0</v>
      </c>
      <c r="AA37" s="329">
        <f>OCTOBER!AB467</f>
        <v>0</v>
      </c>
      <c r="AB37" s="329">
        <f>OCTOBER!AC467</f>
        <v>0</v>
      </c>
      <c r="AC37" s="329">
        <f>OCTOBER!AD467</f>
        <v>0</v>
      </c>
      <c r="AD37" s="329">
        <f>OCTOBER!AE467</f>
        <v>0</v>
      </c>
      <c r="AE37" s="329">
        <f>OCTOBER!AF467</f>
        <v>0</v>
      </c>
      <c r="AF37" s="329">
        <f>OCTOBER!AG467</f>
        <v>0</v>
      </c>
      <c r="AG37" s="329">
        <f>OCTOBER!AH467</f>
        <v>0</v>
      </c>
      <c r="AH37" s="329">
        <f>OCTOBER!AJ467</f>
        <v>0</v>
      </c>
      <c r="AI37" s="353">
        <f>OCTOBER!AK467</f>
        <v>0</v>
      </c>
      <c r="AJ37" s="351">
        <f t="shared" si="7"/>
        <v>0</v>
      </c>
    </row>
    <row r="38" spans="1:36" s="50" customFormat="1" ht="14.45" customHeight="1" x14ac:dyDescent="0.2">
      <c r="A38" s="33" t="s">
        <v>104</v>
      </c>
      <c r="B38" s="329">
        <f>NOVEMBER!B467</f>
        <v>0</v>
      </c>
      <c r="C38" s="329">
        <f>NOVEMBER!C467</f>
        <v>0</v>
      </c>
      <c r="D38" s="329">
        <f>NOVEMBER!D467</f>
        <v>0</v>
      </c>
      <c r="E38" s="329">
        <f>NOVEMBER!E467</f>
        <v>0</v>
      </c>
      <c r="F38" s="354">
        <f>NOVEMBER!F467</f>
        <v>0</v>
      </c>
      <c r="G38" s="330">
        <f>NOVEMBER!J467-NOVEMBER!J21</f>
        <v>0</v>
      </c>
      <c r="H38" s="330">
        <f t="shared" si="3"/>
        <v>0</v>
      </c>
      <c r="I38" s="330">
        <f t="shared" si="4"/>
        <v>0</v>
      </c>
      <c r="J38" s="331">
        <f>NOVEMBER!K467</f>
        <v>0</v>
      </c>
      <c r="K38" s="329">
        <f>NOVEMBER!L467</f>
        <v>0</v>
      </c>
      <c r="L38" s="329">
        <f>NOVEMBER!M467</f>
        <v>0</v>
      </c>
      <c r="M38" s="329">
        <f>NOVEMBER!N467</f>
        <v>0</v>
      </c>
      <c r="N38" s="329">
        <f>NOVEMBER!O467</f>
        <v>0</v>
      </c>
      <c r="O38" s="329">
        <f>NOVEMBER!P467</f>
        <v>0</v>
      </c>
      <c r="P38" s="329">
        <f>NOVEMBER!Q467</f>
        <v>0</v>
      </c>
      <c r="Q38" s="350">
        <f>NOVEMBER!R467</f>
        <v>0</v>
      </c>
      <c r="R38" s="351">
        <f t="shared" si="5"/>
        <v>0</v>
      </c>
      <c r="S38" s="352">
        <f t="shared" si="6"/>
        <v>0</v>
      </c>
      <c r="T38" s="329">
        <f>NOVEMBER!U467</f>
        <v>0</v>
      </c>
      <c r="U38" s="329">
        <f>NOVEMBER!V467</f>
        <v>0</v>
      </c>
      <c r="V38" s="329">
        <f>NOVEMBER!W467</f>
        <v>0</v>
      </c>
      <c r="W38" s="329">
        <f>NOVEMBER!X467</f>
        <v>0</v>
      </c>
      <c r="X38" s="329">
        <f>NOVEMBER!Y467</f>
        <v>0</v>
      </c>
      <c r="Y38" s="329">
        <f>NOVEMBER!Z467</f>
        <v>0</v>
      </c>
      <c r="Z38" s="329">
        <f>NOVEMBER!AA467</f>
        <v>0</v>
      </c>
      <c r="AA38" s="329">
        <f>NOVEMBER!AB467</f>
        <v>0</v>
      </c>
      <c r="AB38" s="329">
        <f>NOVEMBER!AC467</f>
        <v>0</v>
      </c>
      <c r="AC38" s="329">
        <f>NOVEMBER!AD467</f>
        <v>0</v>
      </c>
      <c r="AD38" s="329">
        <f>NOVEMBER!AE467</f>
        <v>0</v>
      </c>
      <c r="AE38" s="329">
        <f>NOVEMBER!AF467</f>
        <v>0</v>
      </c>
      <c r="AF38" s="329">
        <f>NOVEMBER!AG467</f>
        <v>0</v>
      </c>
      <c r="AG38" s="329">
        <f>NOVEMBER!AH467</f>
        <v>0</v>
      </c>
      <c r="AH38" s="329">
        <f>NOVEMBER!AJ467</f>
        <v>0</v>
      </c>
      <c r="AI38" s="354">
        <f>NOVEMBER!AK467</f>
        <v>0</v>
      </c>
      <c r="AJ38" s="351">
        <f t="shared" si="7"/>
        <v>0</v>
      </c>
    </row>
    <row r="39" spans="1:36" s="50" customFormat="1" ht="14.45" customHeight="1" x14ac:dyDescent="0.2">
      <c r="A39" s="33" t="s">
        <v>105</v>
      </c>
      <c r="B39" s="329">
        <f>DECEMBER!B467</f>
        <v>0</v>
      </c>
      <c r="C39" s="329">
        <f>DECEMBER!C467</f>
        <v>0</v>
      </c>
      <c r="D39" s="329">
        <f>DECEMBER!D467</f>
        <v>0</v>
      </c>
      <c r="E39" s="329">
        <f>DECEMBER!E467</f>
        <v>0</v>
      </c>
      <c r="F39" s="354">
        <f>DECEMBER!F467</f>
        <v>0</v>
      </c>
      <c r="G39" s="330">
        <f>DECEMBER!J467-DECEMBER!J21</f>
        <v>0</v>
      </c>
      <c r="H39" s="330">
        <f t="shared" si="3"/>
        <v>0</v>
      </c>
      <c r="I39" s="330">
        <f t="shared" si="4"/>
        <v>0</v>
      </c>
      <c r="J39" s="364">
        <f>DECEMBER!K467</f>
        <v>0</v>
      </c>
      <c r="K39" s="365">
        <f>DECEMBER!L467</f>
        <v>0</v>
      </c>
      <c r="L39" s="365">
        <f>DECEMBER!M467</f>
        <v>0</v>
      </c>
      <c r="M39" s="365">
        <f>DECEMBER!N467</f>
        <v>0</v>
      </c>
      <c r="N39" s="365">
        <f>DECEMBER!O467</f>
        <v>0</v>
      </c>
      <c r="O39" s="365">
        <f>DECEMBER!P467</f>
        <v>0</v>
      </c>
      <c r="P39" s="365">
        <f>DECEMBER!Q467</f>
        <v>0</v>
      </c>
      <c r="Q39" s="350">
        <f>DECEMBER!R467</f>
        <v>0</v>
      </c>
      <c r="R39" s="351">
        <f t="shared" si="5"/>
        <v>0</v>
      </c>
      <c r="S39" s="352">
        <f t="shared" si="6"/>
        <v>0</v>
      </c>
      <c r="T39" s="329">
        <f>DECEMBER!U467</f>
        <v>0</v>
      </c>
      <c r="U39" s="329">
        <f>DECEMBER!V467</f>
        <v>0</v>
      </c>
      <c r="V39" s="329">
        <f>DECEMBER!W467</f>
        <v>0</v>
      </c>
      <c r="W39" s="329">
        <f>DECEMBER!X467</f>
        <v>0</v>
      </c>
      <c r="X39" s="329">
        <f>DECEMBER!Y467</f>
        <v>0</v>
      </c>
      <c r="Y39" s="329">
        <f>DECEMBER!Z467</f>
        <v>0</v>
      </c>
      <c r="Z39" s="329">
        <f>DECEMBER!AA467</f>
        <v>0</v>
      </c>
      <c r="AA39" s="329">
        <f>DECEMBER!AB467</f>
        <v>0</v>
      </c>
      <c r="AB39" s="329">
        <f>DECEMBER!AC467</f>
        <v>0</v>
      </c>
      <c r="AC39" s="329">
        <f>DECEMBER!AD467</f>
        <v>0</v>
      </c>
      <c r="AD39" s="329">
        <f>DECEMBER!AE467</f>
        <v>0</v>
      </c>
      <c r="AE39" s="329">
        <f>DECEMBER!AF467</f>
        <v>0</v>
      </c>
      <c r="AF39" s="329">
        <f>DECEMBER!AG467</f>
        <v>0</v>
      </c>
      <c r="AG39" s="329">
        <f>DECEMBER!AH467</f>
        <v>0</v>
      </c>
      <c r="AH39" s="329">
        <f>DECEMBER!AJ467</f>
        <v>0</v>
      </c>
      <c r="AI39" s="354">
        <f>DECEMBER!AK467</f>
        <v>0</v>
      </c>
      <c r="AJ39" s="351">
        <f t="shared" si="7"/>
        <v>0</v>
      </c>
    </row>
    <row r="40" spans="1:36" s="51" customFormat="1" ht="14.45" customHeight="1" x14ac:dyDescent="0.2">
      <c r="A40" s="33" t="s">
        <v>106</v>
      </c>
      <c r="B40" s="355">
        <f>SUM(B37:B39)</f>
        <v>0</v>
      </c>
      <c r="C40" s="355">
        <f>SUM(C37:C39)</f>
        <v>0</v>
      </c>
      <c r="D40" s="355">
        <f>SUM(D37:D39)</f>
        <v>0</v>
      </c>
      <c r="E40" s="356">
        <f>SUM(E37:E39)</f>
        <v>0</v>
      </c>
      <c r="F40" s="357">
        <f>SUM(F37:F39)</f>
        <v>0</v>
      </c>
      <c r="G40" s="356">
        <f>SUM(B40:F40)</f>
        <v>0</v>
      </c>
      <c r="H40" s="358">
        <f t="shared" si="3"/>
        <v>0</v>
      </c>
      <c r="I40" s="358">
        <f t="shared" si="4"/>
        <v>0</v>
      </c>
      <c r="J40" s="359">
        <f t="shared" ref="J40:AI40" si="12">SUM(J37:J39)</f>
        <v>0</v>
      </c>
      <c r="K40" s="355">
        <f t="shared" si="12"/>
        <v>0</v>
      </c>
      <c r="L40" s="360">
        <f t="shared" si="12"/>
        <v>0</v>
      </c>
      <c r="M40" s="360">
        <f t="shared" si="12"/>
        <v>0</v>
      </c>
      <c r="N40" s="360">
        <f t="shared" si="12"/>
        <v>0</v>
      </c>
      <c r="O40" s="360">
        <f t="shared" si="12"/>
        <v>0</v>
      </c>
      <c r="P40" s="360">
        <f t="shared" si="12"/>
        <v>0</v>
      </c>
      <c r="Q40" s="361">
        <f t="shared" si="12"/>
        <v>0</v>
      </c>
      <c r="R40" s="356">
        <f t="shared" si="12"/>
        <v>0</v>
      </c>
      <c r="S40" s="359">
        <f t="shared" si="12"/>
        <v>0</v>
      </c>
      <c r="T40" s="355">
        <f t="shared" si="12"/>
        <v>0</v>
      </c>
      <c r="U40" s="355">
        <f t="shared" si="12"/>
        <v>0</v>
      </c>
      <c r="V40" s="355">
        <f t="shared" si="12"/>
        <v>0</v>
      </c>
      <c r="W40" s="355">
        <f t="shared" si="12"/>
        <v>0</v>
      </c>
      <c r="X40" s="355">
        <f t="shared" si="12"/>
        <v>0</v>
      </c>
      <c r="Y40" s="355">
        <f t="shared" si="12"/>
        <v>0</v>
      </c>
      <c r="Z40" s="355">
        <f t="shared" si="12"/>
        <v>0</v>
      </c>
      <c r="AA40" s="355">
        <f t="shared" si="12"/>
        <v>0</v>
      </c>
      <c r="AB40" s="355">
        <f t="shared" si="12"/>
        <v>0</v>
      </c>
      <c r="AC40" s="355">
        <f t="shared" si="12"/>
        <v>0</v>
      </c>
      <c r="AD40" s="355">
        <f t="shared" si="12"/>
        <v>0</v>
      </c>
      <c r="AE40" s="355">
        <f t="shared" si="12"/>
        <v>0</v>
      </c>
      <c r="AF40" s="355">
        <f t="shared" si="12"/>
        <v>0</v>
      </c>
      <c r="AG40" s="355">
        <f t="shared" si="12"/>
        <v>0</v>
      </c>
      <c r="AH40" s="355">
        <f t="shared" si="12"/>
        <v>0</v>
      </c>
      <c r="AI40" s="359">
        <f t="shared" si="12"/>
        <v>0</v>
      </c>
      <c r="AJ40" s="362">
        <f t="shared" si="7"/>
        <v>0</v>
      </c>
    </row>
    <row r="41" spans="1:36" s="52" customFormat="1" ht="14.45" customHeight="1" thickBot="1" x14ac:dyDescent="0.25">
      <c r="A41" s="420"/>
      <c r="B41" s="419"/>
      <c r="C41" s="419"/>
      <c r="D41" s="419"/>
      <c r="E41" s="419"/>
      <c r="F41" s="421"/>
      <c r="G41" s="419"/>
      <c r="H41" s="419"/>
      <c r="I41" s="419"/>
      <c r="J41" s="419"/>
      <c r="K41" s="419"/>
      <c r="L41" s="419"/>
      <c r="M41" s="419"/>
      <c r="N41" s="419"/>
      <c r="O41" s="419"/>
      <c r="P41" s="419"/>
      <c r="Q41" s="419"/>
      <c r="R41" s="422"/>
      <c r="S41" s="422"/>
      <c r="T41" s="419"/>
      <c r="U41" s="419"/>
      <c r="V41" s="419"/>
      <c r="W41" s="419"/>
      <c r="X41" s="419"/>
      <c r="Y41" s="419"/>
      <c r="Z41" s="419"/>
      <c r="AA41" s="419"/>
      <c r="AB41" s="419"/>
      <c r="AC41" s="419"/>
      <c r="AD41" s="419"/>
      <c r="AE41" s="419"/>
      <c r="AF41" s="419"/>
      <c r="AG41" s="419"/>
      <c r="AH41" s="419"/>
      <c r="AI41" s="419"/>
      <c r="AJ41" s="422"/>
    </row>
    <row r="42" spans="1:36" s="51" customFormat="1" ht="14.45" customHeight="1" thickTop="1" thickBot="1" x14ac:dyDescent="0.25">
      <c r="A42" s="423" t="s">
        <v>107</v>
      </c>
      <c r="B42" s="424">
        <f>SUM(B25+B30+B35+B40)</f>
        <v>0</v>
      </c>
      <c r="C42" s="424">
        <f t="shared" ref="C42:AI42" si="13">SUM(C25+C30+C35+C40)</f>
        <v>0</v>
      </c>
      <c r="D42" s="424">
        <f t="shared" si="13"/>
        <v>0</v>
      </c>
      <c r="E42" s="425">
        <f t="shared" si="13"/>
        <v>0</v>
      </c>
      <c r="F42" s="426">
        <f t="shared" si="13"/>
        <v>0</v>
      </c>
      <c r="G42" s="425">
        <f t="shared" si="13"/>
        <v>0</v>
      </c>
      <c r="H42" s="425">
        <f t="shared" si="13"/>
        <v>0</v>
      </c>
      <c r="I42" s="427">
        <f t="shared" si="4"/>
        <v>0</v>
      </c>
      <c r="J42" s="428">
        <f t="shared" si="13"/>
        <v>0</v>
      </c>
      <c r="K42" s="424">
        <f t="shared" si="13"/>
        <v>0</v>
      </c>
      <c r="L42" s="429">
        <f t="shared" si="13"/>
        <v>0</v>
      </c>
      <c r="M42" s="429">
        <f t="shared" si="13"/>
        <v>0</v>
      </c>
      <c r="N42" s="429">
        <f t="shared" si="13"/>
        <v>0</v>
      </c>
      <c r="O42" s="429">
        <f t="shared" si="13"/>
        <v>0</v>
      </c>
      <c r="P42" s="429">
        <f t="shared" si="13"/>
        <v>0</v>
      </c>
      <c r="Q42" s="430">
        <f t="shared" si="13"/>
        <v>0</v>
      </c>
      <c r="R42" s="425">
        <f t="shared" si="13"/>
        <v>0</v>
      </c>
      <c r="S42" s="428">
        <f t="shared" si="13"/>
        <v>0</v>
      </c>
      <c r="T42" s="424">
        <f t="shared" si="13"/>
        <v>0</v>
      </c>
      <c r="U42" s="424">
        <f t="shared" si="13"/>
        <v>0</v>
      </c>
      <c r="V42" s="424">
        <f t="shared" si="13"/>
        <v>0</v>
      </c>
      <c r="W42" s="424">
        <f t="shared" si="13"/>
        <v>0</v>
      </c>
      <c r="X42" s="424">
        <f t="shared" si="13"/>
        <v>0</v>
      </c>
      <c r="Y42" s="424">
        <f t="shared" si="13"/>
        <v>0</v>
      </c>
      <c r="Z42" s="424">
        <f t="shared" si="13"/>
        <v>0</v>
      </c>
      <c r="AA42" s="424">
        <f t="shared" si="13"/>
        <v>0</v>
      </c>
      <c r="AB42" s="424">
        <f t="shared" si="13"/>
        <v>0</v>
      </c>
      <c r="AC42" s="424">
        <f t="shared" si="13"/>
        <v>0</v>
      </c>
      <c r="AD42" s="424">
        <f t="shared" si="13"/>
        <v>0</v>
      </c>
      <c r="AE42" s="424">
        <f t="shared" si="13"/>
        <v>0</v>
      </c>
      <c r="AF42" s="424">
        <f t="shared" si="13"/>
        <v>0</v>
      </c>
      <c r="AG42" s="424">
        <f t="shared" si="13"/>
        <v>0</v>
      </c>
      <c r="AH42" s="424">
        <f t="shared" si="13"/>
        <v>0</v>
      </c>
      <c r="AI42" s="428">
        <f t="shared" si="13"/>
        <v>0</v>
      </c>
      <c r="AJ42" s="431">
        <f t="shared" si="7"/>
        <v>0</v>
      </c>
    </row>
    <row r="43" spans="1:36" s="49" customFormat="1" ht="14.45" customHeight="1" thickTop="1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</row>
    <row r="44" spans="1:36" s="49" customFormat="1" ht="14.45" customHeight="1" x14ac:dyDescent="0.2">
      <c r="A44" s="21"/>
      <c r="B44" s="22"/>
      <c r="C44" s="22"/>
      <c r="D44" s="22"/>
      <c r="E44" s="22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</row>
    <row r="45" spans="1:36" ht="14.45" customHeight="1" x14ac:dyDescent="0.2">
      <c r="A45" s="49"/>
      <c r="B45" s="49"/>
      <c r="C45" s="603" t="s">
        <v>414</v>
      </c>
      <c r="D45" s="603"/>
      <c r="E45" s="603"/>
      <c r="F45" s="603"/>
      <c r="G45" s="603"/>
      <c r="H45" s="21"/>
      <c r="I45" s="49"/>
      <c r="J45" s="49"/>
      <c r="K45" s="603" t="s">
        <v>415</v>
      </c>
      <c r="L45" s="603"/>
      <c r="M45" s="603"/>
      <c r="N45" s="603"/>
      <c r="O45" s="603"/>
      <c r="P45" s="21"/>
    </row>
    <row r="46" spans="1:36" ht="14.45" customHeight="1" thickBot="1" x14ac:dyDescent="0.25">
      <c r="A46" s="49"/>
      <c r="B46" s="49"/>
      <c r="C46" s="49"/>
      <c r="D46" s="49"/>
      <c r="E46" s="49"/>
      <c r="F46" s="49"/>
      <c r="G46" s="49"/>
      <c r="H46" s="21"/>
      <c r="I46" s="49"/>
      <c r="J46" s="49"/>
      <c r="K46" s="49"/>
      <c r="L46" s="49"/>
      <c r="M46" s="49"/>
      <c r="N46" s="49"/>
      <c r="O46" s="49"/>
      <c r="P46" s="21"/>
    </row>
    <row r="47" spans="1:36" ht="14.45" customHeight="1" x14ac:dyDescent="0.2">
      <c r="A47" s="310"/>
      <c r="B47" s="310"/>
      <c r="C47" s="604" t="s">
        <v>416</v>
      </c>
      <c r="D47" s="605"/>
      <c r="E47" s="606"/>
      <c r="F47" s="607" t="s">
        <v>417</v>
      </c>
      <c r="G47" s="608"/>
      <c r="H47" s="21"/>
      <c r="I47" s="310"/>
      <c r="J47" s="310"/>
      <c r="K47" s="604" t="s">
        <v>416</v>
      </c>
      <c r="L47" s="605"/>
      <c r="M47" s="606"/>
      <c r="N47" s="607" t="s">
        <v>417</v>
      </c>
      <c r="O47" s="608"/>
      <c r="P47" s="21"/>
    </row>
    <row r="48" spans="1:36" ht="14.45" customHeight="1" x14ac:dyDescent="0.2">
      <c r="A48" s="311" t="s">
        <v>258</v>
      </c>
      <c r="B48" s="312"/>
      <c r="C48" s="609"/>
      <c r="D48" s="610"/>
      <c r="E48" s="611"/>
      <c r="F48" s="590">
        <f>D8</f>
        <v>0</v>
      </c>
      <c r="G48" s="591"/>
      <c r="H48" s="21"/>
      <c r="I48" s="311" t="s">
        <v>258</v>
      </c>
      <c r="J48" s="312"/>
      <c r="K48" s="612">
        <f>C48</f>
        <v>0</v>
      </c>
      <c r="L48" s="613"/>
      <c r="M48" s="614"/>
      <c r="N48" s="590">
        <f>D9</f>
        <v>0</v>
      </c>
      <c r="O48" s="591"/>
      <c r="P48" s="21"/>
    </row>
    <row r="49" spans="1:16" ht="14.45" customHeight="1" x14ac:dyDescent="0.2">
      <c r="A49" s="508" t="s">
        <v>213</v>
      </c>
      <c r="B49" s="570"/>
      <c r="C49" s="571">
        <f>JANUARY!U474</f>
        <v>0</v>
      </c>
      <c r="D49" s="572"/>
      <c r="E49" s="573"/>
      <c r="F49" s="574">
        <f>JANUARY!U475</f>
        <v>0</v>
      </c>
      <c r="G49" s="575"/>
      <c r="H49" s="21"/>
      <c r="I49" s="508" t="s">
        <v>213</v>
      </c>
      <c r="J49" s="570"/>
      <c r="K49" s="571">
        <f>DECEMBER!AC474</f>
        <v>0</v>
      </c>
      <c r="L49" s="572"/>
      <c r="M49" s="573"/>
      <c r="N49" s="574">
        <f>DECEMBER!U479</f>
        <v>0</v>
      </c>
      <c r="O49" s="575"/>
      <c r="P49" s="21"/>
    </row>
    <row r="50" spans="1:16" ht="14.45" customHeight="1" x14ac:dyDescent="0.2">
      <c r="A50" s="508" t="s">
        <v>214</v>
      </c>
      <c r="B50" s="570"/>
      <c r="C50" s="571">
        <f>JANUARY!$U$484</f>
        <v>0</v>
      </c>
      <c r="D50" s="572"/>
      <c r="E50" s="573"/>
      <c r="F50" s="574">
        <f>JANUARY!U485</f>
        <v>0</v>
      </c>
      <c r="G50" s="575"/>
      <c r="H50" s="21"/>
      <c r="I50" s="508" t="s">
        <v>214</v>
      </c>
      <c r="J50" s="570"/>
      <c r="K50" s="571">
        <f>DECEMBER!$U$484</f>
        <v>0</v>
      </c>
      <c r="L50" s="572"/>
      <c r="M50" s="573"/>
      <c r="N50" s="574">
        <f>DECEMBER!U489</f>
        <v>0</v>
      </c>
      <c r="O50" s="575"/>
      <c r="P50" s="21"/>
    </row>
    <row r="51" spans="1:16" ht="14.45" customHeight="1" x14ac:dyDescent="0.2">
      <c r="A51" s="508" t="s">
        <v>215</v>
      </c>
      <c r="B51" s="570"/>
      <c r="C51" s="571">
        <f>JANUARY!$U$494</f>
        <v>0</v>
      </c>
      <c r="D51" s="572"/>
      <c r="E51" s="573"/>
      <c r="F51" s="574">
        <f>JANUARY!U495</f>
        <v>0</v>
      </c>
      <c r="G51" s="575"/>
      <c r="H51" s="21"/>
      <c r="I51" s="508" t="s">
        <v>215</v>
      </c>
      <c r="J51" s="570"/>
      <c r="K51" s="571">
        <f>DECEMBER!$U$494</f>
        <v>0</v>
      </c>
      <c r="L51" s="572"/>
      <c r="M51" s="573"/>
      <c r="N51" s="574">
        <f>DECEMBER!U499</f>
        <v>0</v>
      </c>
      <c r="O51" s="575"/>
      <c r="P51" s="21"/>
    </row>
    <row r="52" spans="1:16" ht="14.45" customHeight="1" x14ac:dyDescent="0.2">
      <c r="A52" s="508" t="s">
        <v>216</v>
      </c>
      <c r="B52" s="570"/>
      <c r="C52" s="571">
        <f>JANUARY!$U$504</f>
        <v>0</v>
      </c>
      <c r="D52" s="572"/>
      <c r="E52" s="573"/>
      <c r="F52" s="574">
        <f>JANUARY!U505</f>
        <v>0</v>
      </c>
      <c r="G52" s="575"/>
      <c r="H52" s="21"/>
      <c r="I52" s="508" t="s">
        <v>216</v>
      </c>
      <c r="J52" s="570"/>
      <c r="K52" s="571">
        <f>DECEMBER!$U$504</f>
        <v>0</v>
      </c>
      <c r="L52" s="572"/>
      <c r="M52" s="573"/>
      <c r="N52" s="574">
        <f>DECEMBER!U509</f>
        <v>0</v>
      </c>
      <c r="O52" s="575"/>
      <c r="P52" s="21"/>
    </row>
    <row r="53" spans="1:16" ht="14.45" customHeight="1" x14ac:dyDescent="0.2">
      <c r="A53" s="508" t="s">
        <v>251</v>
      </c>
      <c r="B53" s="570"/>
      <c r="C53" s="571">
        <f>JANUARY!$Z$474</f>
        <v>0</v>
      </c>
      <c r="D53" s="572"/>
      <c r="E53" s="573"/>
      <c r="F53" s="574">
        <f>JANUARY!Z475</f>
        <v>0</v>
      </c>
      <c r="G53" s="575"/>
      <c r="H53" s="21"/>
      <c r="I53" s="508" t="s">
        <v>251</v>
      </c>
      <c r="J53" s="570"/>
      <c r="K53" s="571">
        <f>DECEMBER!$Z$474</f>
        <v>0</v>
      </c>
      <c r="L53" s="572"/>
      <c r="M53" s="573"/>
      <c r="N53" s="574">
        <f>DECEMBER!Z479</f>
        <v>0</v>
      </c>
      <c r="O53" s="575"/>
      <c r="P53" s="21"/>
    </row>
    <row r="54" spans="1:16" ht="14.45" customHeight="1" x14ac:dyDescent="0.2">
      <c r="A54" s="508" t="s">
        <v>252</v>
      </c>
      <c r="B54" s="570"/>
      <c r="C54" s="571">
        <f>JANUARY!$Z$484</f>
        <v>0</v>
      </c>
      <c r="D54" s="572"/>
      <c r="E54" s="573"/>
      <c r="F54" s="574">
        <f>JANUARY!Z485</f>
        <v>0</v>
      </c>
      <c r="G54" s="575"/>
      <c r="H54" s="21"/>
      <c r="I54" s="508" t="s">
        <v>252</v>
      </c>
      <c r="J54" s="570"/>
      <c r="K54" s="571">
        <f>DECEMBER!$Z$484</f>
        <v>0</v>
      </c>
      <c r="L54" s="572"/>
      <c r="M54" s="573"/>
      <c r="N54" s="574">
        <f>DECEMBER!Z489</f>
        <v>0</v>
      </c>
      <c r="O54" s="575"/>
      <c r="P54" s="21"/>
    </row>
    <row r="55" spans="1:16" ht="14.45" customHeight="1" x14ac:dyDescent="0.2">
      <c r="A55" s="508" t="s">
        <v>253</v>
      </c>
      <c r="B55" s="570"/>
      <c r="C55" s="571">
        <f>JANUARY!$Z$494</f>
        <v>0</v>
      </c>
      <c r="D55" s="572"/>
      <c r="E55" s="573"/>
      <c r="F55" s="574">
        <f>JANUARY!Z495</f>
        <v>0</v>
      </c>
      <c r="G55" s="575"/>
      <c r="H55" s="21"/>
      <c r="I55" s="508" t="s">
        <v>253</v>
      </c>
      <c r="J55" s="570"/>
      <c r="K55" s="571">
        <f>DECEMBER!$Z$494</f>
        <v>0</v>
      </c>
      <c r="L55" s="572"/>
      <c r="M55" s="573"/>
      <c r="N55" s="574">
        <f>DECEMBER!Z499</f>
        <v>0</v>
      </c>
      <c r="O55" s="575"/>
      <c r="P55" s="21"/>
    </row>
    <row r="56" spans="1:16" ht="14.45" customHeight="1" x14ac:dyDescent="0.2">
      <c r="A56" s="508" t="s">
        <v>254</v>
      </c>
      <c r="B56" s="570"/>
      <c r="C56" s="571">
        <f>JANUARY!$Z$504</f>
        <v>0</v>
      </c>
      <c r="D56" s="572"/>
      <c r="E56" s="573"/>
      <c r="F56" s="574">
        <f>JANUARY!Z505</f>
        <v>0</v>
      </c>
      <c r="G56" s="575"/>
      <c r="H56" s="4"/>
      <c r="I56" s="508" t="s">
        <v>254</v>
      </c>
      <c r="J56" s="570"/>
      <c r="K56" s="571">
        <f>DECEMBER!$Z$504</f>
        <v>0</v>
      </c>
      <c r="L56" s="572"/>
      <c r="M56" s="573"/>
      <c r="N56" s="574">
        <f>DECEMBER!Z509</f>
        <v>0</v>
      </c>
      <c r="O56" s="575"/>
      <c r="P56" s="4"/>
    </row>
    <row r="57" spans="1:16" ht="14.45" customHeight="1" x14ac:dyDescent="0.2">
      <c r="A57" s="508" t="s">
        <v>386</v>
      </c>
      <c r="B57" s="570"/>
      <c r="C57" s="571">
        <f>JANUARY!$AE$474</f>
        <v>0</v>
      </c>
      <c r="D57" s="572"/>
      <c r="E57" s="573"/>
      <c r="F57" s="574">
        <f>JANUARY!AE475</f>
        <v>0</v>
      </c>
      <c r="G57" s="575"/>
      <c r="H57" s="21"/>
      <c r="I57" s="508" t="s">
        <v>386</v>
      </c>
      <c r="J57" s="570"/>
      <c r="K57" s="571">
        <f>DECEMBER!$AE$474</f>
        <v>0</v>
      </c>
      <c r="L57" s="572"/>
      <c r="M57" s="573"/>
      <c r="N57" s="574">
        <f>DECEMBER!AE479</f>
        <v>0</v>
      </c>
      <c r="O57" s="575"/>
      <c r="P57" s="21"/>
    </row>
    <row r="58" spans="1:16" ht="14.45" customHeight="1" x14ac:dyDescent="0.2">
      <c r="A58" s="508" t="s">
        <v>387</v>
      </c>
      <c r="B58" s="570"/>
      <c r="C58" s="571">
        <f>JANUARY!$AE$484</f>
        <v>0</v>
      </c>
      <c r="D58" s="572"/>
      <c r="E58" s="573"/>
      <c r="F58" s="574">
        <f>JANUARY!AE485</f>
        <v>0</v>
      </c>
      <c r="G58" s="575"/>
      <c r="H58" s="21"/>
      <c r="I58" s="508" t="s">
        <v>387</v>
      </c>
      <c r="J58" s="570"/>
      <c r="K58" s="571">
        <f>DECEMBER!$AE$484</f>
        <v>0</v>
      </c>
      <c r="L58" s="572"/>
      <c r="M58" s="573"/>
      <c r="N58" s="574">
        <f>DECEMBER!AE489</f>
        <v>0</v>
      </c>
      <c r="O58" s="575"/>
      <c r="P58" s="21"/>
    </row>
    <row r="59" spans="1:16" ht="14.45" customHeight="1" x14ac:dyDescent="0.2">
      <c r="A59" s="508" t="s">
        <v>388</v>
      </c>
      <c r="B59" s="570"/>
      <c r="C59" s="571">
        <f>JANUARY!$AE$494</f>
        <v>0</v>
      </c>
      <c r="D59" s="572"/>
      <c r="E59" s="573"/>
      <c r="F59" s="574">
        <f>JANUARY!AE495</f>
        <v>0</v>
      </c>
      <c r="G59" s="575"/>
      <c r="H59" s="21"/>
      <c r="I59" s="508" t="s">
        <v>388</v>
      </c>
      <c r="J59" s="570"/>
      <c r="K59" s="571">
        <f>DECEMBER!$AE$494</f>
        <v>0</v>
      </c>
      <c r="L59" s="572"/>
      <c r="M59" s="573"/>
      <c r="N59" s="574">
        <f>DECEMBER!AE499</f>
        <v>0</v>
      </c>
      <c r="O59" s="575"/>
      <c r="P59" s="21"/>
    </row>
    <row r="60" spans="1:16" ht="14.45" customHeight="1" x14ac:dyDescent="0.2">
      <c r="A60" s="508" t="s">
        <v>389</v>
      </c>
      <c r="B60" s="570"/>
      <c r="C60" s="571">
        <f>JANUARY!$AE$504</f>
        <v>0</v>
      </c>
      <c r="D60" s="572"/>
      <c r="E60" s="573"/>
      <c r="F60" s="574">
        <f>JANUARY!AE505</f>
        <v>0</v>
      </c>
      <c r="G60" s="575"/>
      <c r="H60" s="4"/>
      <c r="I60" s="508" t="s">
        <v>389</v>
      </c>
      <c r="J60" s="570"/>
      <c r="K60" s="571">
        <f>DECEMBER!$AE$504</f>
        <v>0</v>
      </c>
      <c r="L60" s="572"/>
      <c r="M60" s="573"/>
      <c r="N60" s="574">
        <f>DECEMBER!AE509</f>
        <v>0</v>
      </c>
      <c r="O60" s="575"/>
      <c r="P60" s="4"/>
    </row>
    <row r="61" spans="1:16" ht="14.45" customHeight="1" x14ac:dyDescent="0.2">
      <c r="A61" s="508" t="s">
        <v>217</v>
      </c>
      <c r="B61" s="570"/>
      <c r="C61" s="585"/>
      <c r="D61" s="586"/>
      <c r="E61" s="587"/>
      <c r="F61" s="574">
        <f>JANUARY!K2</f>
        <v>0</v>
      </c>
      <c r="G61" s="575"/>
      <c r="H61" s="4"/>
      <c r="I61" s="508" t="s">
        <v>217</v>
      </c>
      <c r="J61" s="570"/>
      <c r="K61" s="585" t="s">
        <v>418</v>
      </c>
      <c r="L61" s="586"/>
      <c r="M61" s="587"/>
      <c r="N61" s="588"/>
      <c r="O61" s="589"/>
      <c r="P61" s="4"/>
    </row>
    <row r="62" spans="1:16" ht="14.45" customHeight="1" thickBot="1" x14ac:dyDescent="0.25">
      <c r="A62" s="310"/>
      <c r="B62" s="310"/>
      <c r="C62" s="576" t="s">
        <v>135</v>
      </c>
      <c r="D62" s="577"/>
      <c r="E62" s="578"/>
      <c r="F62" s="579">
        <f>SUM(F48:G61)</f>
        <v>0</v>
      </c>
      <c r="G62" s="580"/>
      <c r="I62" s="310"/>
      <c r="J62" s="310"/>
      <c r="K62" s="581" t="s">
        <v>135</v>
      </c>
      <c r="L62" s="582"/>
      <c r="M62" s="583"/>
      <c r="N62" s="579">
        <f>SUM(N48:O61)</f>
        <v>0</v>
      </c>
      <c r="O62" s="580"/>
    </row>
    <row r="65" spans="10:14" ht="14.45" customHeight="1" x14ac:dyDescent="0.2">
      <c r="J65" s="227" t="s">
        <v>419</v>
      </c>
    </row>
    <row r="66" spans="10:14" ht="14.45" customHeight="1" x14ac:dyDescent="0.2">
      <c r="J66" s="227" t="s">
        <v>420</v>
      </c>
      <c r="M66" s="584">
        <f>DECEMBER!O481</f>
        <v>0</v>
      </c>
      <c r="N66" s="584"/>
    </row>
    <row r="67" spans="10:14" ht="14.45" customHeight="1" x14ac:dyDescent="0.2">
      <c r="J67" s="227" t="s">
        <v>480</v>
      </c>
      <c r="M67" s="592">
        <f>DECEMBER!O482</f>
        <v>0</v>
      </c>
      <c r="N67" s="592"/>
    </row>
    <row r="68" spans="10:14" ht="14.45" customHeight="1" x14ac:dyDescent="0.2">
      <c r="J68" s="227" t="s">
        <v>421</v>
      </c>
      <c r="M68" s="568">
        <f>DECEMBER!O483</f>
        <v>0</v>
      </c>
      <c r="N68" s="568"/>
    </row>
    <row r="69" spans="10:14" ht="14.45" customHeight="1" thickBot="1" x14ac:dyDescent="0.25">
      <c r="J69" s="227" t="s">
        <v>422</v>
      </c>
      <c r="M69" s="569">
        <f>M66-M68+M67</f>
        <v>0</v>
      </c>
      <c r="N69" s="569"/>
    </row>
    <row r="70" spans="10:14" ht="14.45" customHeight="1" thickTop="1" x14ac:dyDescent="0.2"/>
  </sheetData>
  <sheetProtection algorithmName="SHA-512" hashValue="UWZo+pPvqlfANRaCNPGhnPWvoB5OaFs5F1sOFvn5dD5314eey8T44WsqXfCN4qpfZZtNGH52p6WZm1N0KEor4w==" saltValue="1Ad+nw8gPwpGLxN5W+NT+A==" spinCount="100000" sheet="1" objects="1" scenarios="1" formatColumns="0" formatRows="0"/>
  <mergeCells count="100">
    <mergeCell ref="M67:N67"/>
    <mergeCell ref="I49:J49"/>
    <mergeCell ref="K49:M49"/>
    <mergeCell ref="T4:X4"/>
    <mergeCell ref="T18:X18"/>
    <mergeCell ref="F11:J11"/>
    <mergeCell ref="G15:J15"/>
    <mergeCell ref="C45:G45"/>
    <mergeCell ref="K45:O45"/>
    <mergeCell ref="C47:E47"/>
    <mergeCell ref="F47:G47"/>
    <mergeCell ref="K47:M47"/>
    <mergeCell ref="N47:O47"/>
    <mergeCell ref="C48:E48"/>
    <mergeCell ref="F48:G48"/>
    <mergeCell ref="K48:M48"/>
    <mergeCell ref="N48:O48"/>
    <mergeCell ref="N49:O49"/>
    <mergeCell ref="N50:O50"/>
    <mergeCell ref="A51:B51"/>
    <mergeCell ref="C51:E51"/>
    <mergeCell ref="F51:G51"/>
    <mergeCell ref="I51:J51"/>
    <mergeCell ref="K51:M51"/>
    <mergeCell ref="N51:O51"/>
    <mergeCell ref="A50:B50"/>
    <mergeCell ref="C50:E50"/>
    <mergeCell ref="F50:G50"/>
    <mergeCell ref="I50:J50"/>
    <mergeCell ref="K50:M50"/>
    <mergeCell ref="A49:B49"/>
    <mergeCell ref="C49:E49"/>
    <mergeCell ref="F49:G49"/>
    <mergeCell ref="A52:B52"/>
    <mergeCell ref="C52:E52"/>
    <mergeCell ref="F52:G52"/>
    <mergeCell ref="I52:J52"/>
    <mergeCell ref="K52:M52"/>
    <mergeCell ref="N52:O52"/>
    <mergeCell ref="A57:B57"/>
    <mergeCell ref="C57:E57"/>
    <mergeCell ref="F57:G57"/>
    <mergeCell ref="I57:J57"/>
    <mergeCell ref="K57:M57"/>
    <mergeCell ref="N57:O57"/>
    <mergeCell ref="F55:G55"/>
    <mergeCell ref="I55:J55"/>
    <mergeCell ref="K55:M55"/>
    <mergeCell ref="N55:O55"/>
    <mergeCell ref="A56:B56"/>
    <mergeCell ref="C56:E56"/>
    <mergeCell ref="F56:G56"/>
    <mergeCell ref="I56:J56"/>
    <mergeCell ref="K56:M56"/>
    <mergeCell ref="A58:B58"/>
    <mergeCell ref="C58:E58"/>
    <mergeCell ref="F58:G58"/>
    <mergeCell ref="I58:J58"/>
    <mergeCell ref="K58:M58"/>
    <mergeCell ref="N56:O56"/>
    <mergeCell ref="M66:N66"/>
    <mergeCell ref="N60:O60"/>
    <mergeCell ref="A61:B61"/>
    <mergeCell ref="C61:E61"/>
    <mergeCell ref="F61:G61"/>
    <mergeCell ref="I61:J61"/>
    <mergeCell ref="K61:M61"/>
    <mergeCell ref="N61:O61"/>
    <mergeCell ref="A60:B60"/>
    <mergeCell ref="C60:E60"/>
    <mergeCell ref="F60:G60"/>
    <mergeCell ref="I60:J60"/>
    <mergeCell ref="K60:M60"/>
    <mergeCell ref="A59:B59"/>
    <mergeCell ref="C59:E59"/>
    <mergeCell ref="C62:E62"/>
    <mergeCell ref="F62:G62"/>
    <mergeCell ref="K62:M62"/>
    <mergeCell ref="N62:O62"/>
    <mergeCell ref="N58:O58"/>
    <mergeCell ref="N59:O59"/>
    <mergeCell ref="F59:G59"/>
    <mergeCell ref="I59:J59"/>
    <mergeCell ref="K59:M59"/>
    <mergeCell ref="M68:N68"/>
    <mergeCell ref="M69:N69"/>
    <mergeCell ref="A53:B53"/>
    <mergeCell ref="C53:E53"/>
    <mergeCell ref="F53:G53"/>
    <mergeCell ref="I53:J53"/>
    <mergeCell ref="K53:M53"/>
    <mergeCell ref="N53:O53"/>
    <mergeCell ref="A54:B54"/>
    <mergeCell ref="C54:E54"/>
    <mergeCell ref="F54:G54"/>
    <mergeCell ref="I54:J54"/>
    <mergeCell ref="K54:M54"/>
    <mergeCell ref="N54:O54"/>
    <mergeCell ref="A55:B55"/>
    <mergeCell ref="C55:E55"/>
  </mergeCells>
  <phoneticPr fontId="2" type="noConversion"/>
  <printOptions horizontalCentered="1" verticalCentered="1"/>
  <pageMargins left="0" right="0" top="0.75" bottom="0.5" header="0.5" footer="0.2"/>
  <pageSetup paperSize="5" scale="91" pageOrder="overThenDown" orientation="landscape" horizontalDpi="360" verticalDpi="300" r:id="rId1"/>
  <headerFooter alignWithMargins="0">
    <oddHeader>&amp;C&amp;"Arial,Bold"&amp;12ANNUAL REPORT</oddHeader>
  </headerFooter>
  <rowBreaks count="1" manualBreakCount="1">
    <brk id="43" max="16383" man="1"/>
  </rowBreaks>
  <colBreaks count="1" manualBreakCount="1">
    <brk id="1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481</v>
      </c>
      <c r="O4" s="78" t="s">
        <v>484</v>
      </c>
      <c r="P4" s="182"/>
      <c r="Q4" s="71" t="s">
        <v>272</v>
      </c>
      <c r="R4" s="73" t="s">
        <v>273</v>
      </c>
      <c r="S4" s="96"/>
      <c r="T4" s="475"/>
      <c r="U4" s="515" t="s">
        <v>265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205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203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241</v>
      </c>
      <c r="J5" s="71" t="s">
        <v>21</v>
      </c>
      <c r="K5" s="73" t="s">
        <v>22</v>
      </c>
      <c r="L5" s="71" t="s">
        <v>235</v>
      </c>
      <c r="M5" s="71" t="s">
        <v>236</v>
      </c>
      <c r="N5" s="71" t="s">
        <v>482</v>
      </c>
      <c r="O5" s="78" t="s">
        <v>483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261</v>
      </c>
      <c r="AA5" s="71" t="s">
        <v>137</v>
      </c>
      <c r="AB5" s="71" t="s">
        <v>204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206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238</v>
      </c>
      <c r="O6" s="85" t="s">
        <v>238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FEBRUARY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JANUARY!G10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444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144</v>
      </c>
      <c r="D11" s="150" t="s">
        <v>240</v>
      </c>
      <c r="E11" s="29">
        <f>JANUARY!E11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FEBRUARY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264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481</v>
      </c>
      <c r="O18" s="109" t="s">
        <v>484</v>
      </c>
      <c r="P18" s="173"/>
      <c r="Q18" s="112" t="s">
        <v>272</v>
      </c>
      <c r="R18" s="170" t="s">
        <v>273</v>
      </c>
      <c r="S18" s="111"/>
      <c r="T18" s="70"/>
      <c r="U18" s="480" t="s">
        <v>265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205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241</v>
      </c>
      <c r="J19" s="92" t="s">
        <v>21</v>
      </c>
      <c r="K19" s="91" t="s">
        <v>22</v>
      </c>
      <c r="L19" s="112" t="s">
        <v>235</v>
      </c>
      <c r="M19" s="112" t="s">
        <v>236</v>
      </c>
      <c r="N19" s="112" t="s">
        <v>482</v>
      </c>
      <c r="O19" s="109" t="s">
        <v>483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261</v>
      </c>
      <c r="AA19" s="92" t="s">
        <v>137</v>
      </c>
      <c r="AB19" s="92" t="s">
        <v>204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206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238</v>
      </c>
      <c r="O20" s="116" t="s">
        <v>238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FEBRUARY</v>
      </c>
      <c r="H21" s="34" t="s">
        <v>58</v>
      </c>
      <c r="I21" s="35"/>
      <c r="J21" s="339">
        <f>JANUARY!E2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JANUARY!G10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FEBRUARY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FEBRUARY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239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264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481</v>
      </c>
      <c r="O64" s="109" t="s">
        <v>484</v>
      </c>
      <c r="P64" s="173"/>
      <c r="Q64" s="112" t="s">
        <v>272</v>
      </c>
      <c r="R64" s="170" t="s">
        <v>273</v>
      </c>
      <c r="S64" s="111"/>
      <c r="T64" s="70"/>
      <c r="U64" s="480" t="s">
        <v>265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205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241</v>
      </c>
      <c r="J65" s="92" t="s">
        <v>21</v>
      </c>
      <c r="K65" s="91" t="s">
        <v>22</v>
      </c>
      <c r="L65" s="112" t="s">
        <v>235</v>
      </c>
      <c r="M65" s="112" t="s">
        <v>236</v>
      </c>
      <c r="N65" s="112" t="s">
        <v>482</v>
      </c>
      <c r="O65" s="109" t="s">
        <v>483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261</v>
      </c>
      <c r="AA65" s="92" t="s">
        <v>137</v>
      </c>
      <c r="AB65" s="92" t="s">
        <v>204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206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238</v>
      </c>
      <c r="O66" s="116" t="s">
        <v>238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FEBRUARY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JANUARY!G56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FEBRUARY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FEBRUARY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264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481</v>
      </c>
      <c r="O110" s="109" t="s">
        <v>484</v>
      </c>
      <c r="P110" s="173"/>
      <c r="Q110" s="112" t="s">
        <v>272</v>
      </c>
      <c r="R110" s="170" t="s">
        <v>273</v>
      </c>
      <c r="S110" s="111"/>
      <c r="T110" s="70"/>
      <c r="U110" s="480" t="s">
        <v>265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205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241</v>
      </c>
      <c r="J111" s="92" t="s">
        <v>21</v>
      </c>
      <c r="K111" s="91" t="s">
        <v>22</v>
      </c>
      <c r="L111" s="112" t="s">
        <v>235</v>
      </c>
      <c r="M111" s="112" t="s">
        <v>236</v>
      </c>
      <c r="N111" s="112" t="s">
        <v>482</v>
      </c>
      <c r="O111" s="109" t="s">
        <v>483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261</v>
      </c>
      <c r="AA111" s="92" t="s">
        <v>137</v>
      </c>
      <c r="AB111" s="92" t="s">
        <v>204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206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238</v>
      </c>
      <c r="O112" s="116" t="s">
        <v>238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FEBRUARY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JANUARY!G102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FEBRUARY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FEBRUARY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264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481</v>
      </c>
      <c r="O156" s="109" t="s">
        <v>484</v>
      </c>
      <c r="P156" s="173"/>
      <c r="Q156" s="112" t="s">
        <v>272</v>
      </c>
      <c r="R156" s="170" t="s">
        <v>273</v>
      </c>
      <c r="S156" s="111"/>
      <c r="T156" s="70"/>
      <c r="U156" s="480" t="s">
        <v>265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205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241</v>
      </c>
      <c r="J157" s="92" t="s">
        <v>21</v>
      </c>
      <c r="K157" s="91" t="s">
        <v>22</v>
      </c>
      <c r="L157" s="112" t="s">
        <v>235</v>
      </c>
      <c r="M157" s="112" t="s">
        <v>236</v>
      </c>
      <c r="N157" s="112" t="s">
        <v>482</v>
      </c>
      <c r="O157" s="109" t="s">
        <v>483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261</v>
      </c>
      <c r="AA157" s="92" t="s">
        <v>137</v>
      </c>
      <c r="AB157" s="92" t="s">
        <v>204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206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238</v>
      </c>
      <c r="O158" s="116" t="s">
        <v>238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FEBRUARY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JANUARY!G148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FEBRUARY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FEBRUARY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264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481</v>
      </c>
      <c r="O202" s="109" t="s">
        <v>484</v>
      </c>
      <c r="P202" s="173"/>
      <c r="Q202" s="112" t="s">
        <v>272</v>
      </c>
      <c r="R202" s="170" t="s">
        <v>273</v>
      </c>
      <c r="S202" s="111"/>
      <c r="T202" s="70"/>
      <c r="U202" s="480" t="s">
        <v>265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205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241</v>
      </c>
      <c r="J203" s="92" t="s">
        <v>21</v>
      </c>
      <c r="K203" s="91" t="s">
        <v>22</v>
      </c>
      <c r="L203" s="112" t="s">
        <v>235</v>
      </c>
      <c r="M203" s="112" t="s">
        <v>236</v>
      </c>
      <c r="N203" s="112" t="s">
        <v>482</v>
      </c>
      <c r="O203" s="109" t="s">
        <v>483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261</v>
      </c>
      <c r="AA203" s="92" t="s">
        <v>137</v>
      </c>
      <c r="AB203" s="92" t="s">
        <v>204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206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238</v>
      </c>
      <c r="O204" s="116" t="s">
        <v>238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FEBRUARY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JANUARY!G194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FEBRUARY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FEBRUARY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239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264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481</v>
      </c>
      <c r="O248" s="109" t="s">
        <v>484</v>
      </c>
      <c r="P248" s="173"/>
      <c r="Q248" s="112" t="s">
        <v>272</v>
      </c>
      <c r="R248" s="170" t="s">
        <v>273</v>
      </c>
      <c r="S248" s="111"/>
      <c r="T248" s="70"/>
      <c r="U248" s="480" t="s">
        <v>265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205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241</v>
      </c>
      <c r="J249" s="92" t="s">
        <v>21</v>
      </c>
      <c r="K249" s="91" t="s">
        <v>22</v>
      </c>
      <c r="L249" s="112" t="s">
        <v>235</v>
      </c>
      <c r="M249" s="112" t="s">
        <v>236</v>
      </c>
      <c r="N249" s="112" t="s">
        <v>482</v>
      </c>
      <c r="O249" s="109" t="s">
        <v>483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261</v>
      </c>
      <c r="AA249" s="92" t="s">
        <v>137</v>
      </c>
      <c r="AB249" s="92" t="s">
        <v>204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206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238</v>
      </c>
      <c r="O250" s="116" t="s">
        <v>238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FEBRUARY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JANUARY!G240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FEBRUARY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FEBRUARY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264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481</v>
      </c>
      <c r="O294" s="109" t="s">
        <v>484</v>
      </c>
      <c r="P294" s="173"/>
      <c r="Q294" s="112" t="s">
        <v>272</v>
      </c>
      <c r="R294" s="170" t="s">
        <v>273</v>
      </c>
      <c r="S294" s="111"/>
      <c r="T294" s="70"/>
      <c r="U294" s="480" t="s">
        <v>265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205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241</v>
      </c>
      <c r="J295" s="92" t="s">
        <v>21</v>
      </c>
      <c r="K295" s="91" t="s">
        <v>22</v>
      </c>
      <c r="L295" s="112" t="s">
        <v>235</v>
      </c>
      <c r="M295" s="112" t="s">
        <v>236</v>
      </c>
      <c r="N295" s="112" t="s">
        <v>482</v>
      </c>
      <c r="O295" s="109" t="s">
        <v>483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261</v>
      </c>
      <c r="AA295" s="92" t="s">
        <v>137</v>
      </c>
      <c r="AB295" s="92" t="s">
        <v>204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206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238</v>
      </c>
      <c r="O296" s="116" t="s">
        <v>238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FEBRUARY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JANUARY!G286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FEBRUARY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FEBRUARY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264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481</v>
      </c>
      <c r="O340" s="109" t="s">
        <v>484</v>
      </c>
      <c r="P340" s="173"/>
      <c r="Q340" s="112" t="s">
        <v>272</v>
      </c>
      <c r="R340" s="170" t="s">
        <v>273</v>
      </c>
      <c r="S340" s="111"/>
      <c r="T340" s="70"/>
      <c r="U340" s="480" t="s">
        <v>265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205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241</v>
      </c>
      <c r="J341" s="92" t="s">
        <v>21</v>
      </c>
      <c r="K341" s="91" t="s">
        <v>22</v>
      </c>
      <c r="L341" s="112" t="s">
        <v>235</v>
      </c>
      <c r="M341" s="112" t="s">
        <v>236</v>
      </c>
      <c r="N341" s="112" t="s">
        <v>482</v>
      </c>
      <c r="O341" s="109" t="s">
        <v>483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261</v>
      </c>
      <c r="AA341" s="92" t="s">
        <v>137</v>
      </c>
      <c r="AB341" s="92" t="s">
        <v>204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206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238</v>
      </c>
      <c r="O342" s="116" t="s">
        <v>238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FEBRUARY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JANUARY!G332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FEBRUARY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FEBRUARY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264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481</v>
      </c>
      <c r="O386" s="109" t="s">
        <v>484</v>
      </c>
      <c r="P386" s="173"/>
      <c r="Q386" s="112" t="s">
        <v>272</v>
      </c>
      <c r="R386" s="170" t="s">
        <v>273</v>
      </c>
      <c r="S386" s="111"/>
      <c r="T386" s="70"/>
      <c r="U386" s="480" t="s">
        <v>265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205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241</v>
      </c>
      <c r="J387" s="92" t="s">
        <v>21</v>
      </c>
      <c r="K387" s="91" t="s">
        <v>22</v>
      </c>
      <c r="L387" s="112" t="s">
        <v>235</v>
      </c>
      <c r="M387" s="112" t="s">
        <v>236</v>
      </c>
      <c r="N387" s="112" t="s">
        <v>482</v>
      </c>
      <c r="O387" s="109" t="s">
        <v>483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261</v>
      </c>
      <c r="AA387" s="92" t="s">
        <v>137</v>
      </c>
      <c r="AB387" s="92" t="s">
        <v>204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206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238</v>
      </c>
      <c r="O388" s="116" t="s">
        <v>238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FEBRUARY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JANUARY!G378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FEBRUARY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FEBRUARY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264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481</v>
      </c>
      <c r="O432" s="109" t="s">
        <v>484</v>
      </c>
      <c r="P432" s="173"/>
      <c r="Q432" s="112" t="s">
        <v>272</v>
      </c>
      <c r="R432" s="170" t="s">
        <v>273</v>
      </c>
      <c r="S432" s="111"/>
      <c r="T432" s="70"/>
      <c r="U432" s="480" t="s">
        <v>265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205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241</v>
      </c>
      <c r="J433" s="92" t="s">
        <v>21</v>
      </c>
      <c r="K433" s="91" t="s">
        <v>22</v>
      </c>
      <c r="L433" s="112" t="s">
        <v>235</v>
      </c>
      <c r="M433" s="112" t="s">
        <v>236</v>
      </c>
      <c r="N433" s="112" t="s">
        <v>482</v>
      </c>
      <c r="O433" s="109" t="s">
        <v>483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261</v>
      </c>
      <c r="AA433" s="92" t="s">
        <v>137</v>
      </c>
      <c r="AB433" s="92" t="s">
        <v>204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206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238</v>
      </c>
      <c r="O434" s="116" t="s">
        <v>238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FEBRUARY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118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256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144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477</v>
      </c>
      <c r="U471" s="531"/>
      <c r="V471" s="531"/>
      <c r="W471" s="532"/>
      <c r="X471" s="392"/>
      <c r="Y471" s="530" t="s">
        <v>477</v>
      </c>
      <c r="Z471" s="531"/>
      <c r="AA471" s="531"/>
      <c r="AB471" s="532"/>
      <c r="AC471" s="393"/>
      <c r="AD471" s="530" t="s">
        <v>477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257</v>
      </c>
      <c r="C472" s="57" t="s">
        <v>130</v>
      </c>
      <c r="D472" s="57" t="s">
        <v>257</v>
      </c>
      <c r="E472" s="57" t="s">
        <v>130</v>
      </c>
      <c r="F472" s="57" t="s">
        <v>257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246</v>
      </c>
      <c r="U472" s="526">
        <f>JANUARY!U472</f>
        <v>0</v>
      </c>
      <c r="V472" s="526"/>
      <c r="W472" s="527"/>
      <c r="X472" s="392"/>
      <c r="Y472" s="394" t="s">
        <v>242</v>
      </c>
      <c r="Z472" s="526">
        <f>JANUARY!Z472</f>
        <v>0</v>
      </c>
      <c r="AA472" s="526"/>
      <c r="AB472" s="527"/>
      <c r="AC472" s="393"/>
      <c r="AD472" s="394" t="s">
        <v>383</v>
      </c>
      <c r="AE472" s="526">
        <f>JANUARY!AE472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191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207</v>
      </c>
      <c r="U473" s="526">
        <f>JANUARY!U473</f>
        <v>0</v>
      </c>
      <c r="V473" s="526"/>
      <c r="W473" s="527"/>
      <c r="X473" s="392"/>
      <c r="Y473" s="394" t="s">
        <v>207</v>
      </c>
      <c r="Z473" s="526">
        <f>JANUARY!Z473</f>
        <v>0</v>
      </c>
      <c r="AA473" s="526"/>
      <c r="AB473" s="527"/>
      <c r="AC473" s="393"/>
      <c r="AD473" s="394" t="s">
        <v>207</v>
      </c>
      <c r="AE473" s="526">
        <f>JANUARY!AE473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263</v>
      </c>
      <c r="U474" s="526">
        <f>JANUARY!U474</f>
        <v>0</v>
      </c>
      <c r="V474" s="526"/>
      <c r="W474" s="527"/>
      <c r="X474" s="392"/>
      <c r="Y474" s="394" t="s">
        <v>263</v>
      </c>
      <c r="Z474" s="526">
        <f>JANUARY!Z474</f>
        <v>0</v>
      </c>
      <c r="AA474" s="526"/>
      <c r="AB474" s="527"/>
      <c r="AC474" s="393"/>
      <c r="AD474" s="394" t="s">
        <v>263</v>
      </c>
      <c r="AE474" s="526">
        <f>JANUARY!AE474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208</v>
      </c>
      <c r="U475" s="528">
        <f>JANUARY!U479</f>
        <v>0</v>
      </c>
      <c r="V475" s="528"/>
      <c r="W475" s="395"/>
      <c r="X475" s="392"/>
      <c r="Y475" s="394" t="s">
        <v>208</v>
      </c>
      <c r="Z475" s="528">
        <f>JANUARY!Z479</f>
        <v>0</v>
      </c>
      <c r="AA475" s="528"/>
      <c r="AB475" s="395"/>
      <c r="AC475" s="393"/>
      <c r="AD475" s="394" t="s">
        <v>208</v>
      </c>
      <c r="AE475" s="528">
        <f>JANUARY!AE479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209</v>
      </c>
      <c r="U476" s="529">
        <v>0</v>
      </c>
      <c r="V476" s="529"/>
      <c r="W476" s="395"/>
      <c r="X476" s="392"/>
      <c r="Y476" s="394" t="s">
        <v>209</v>
      </c>
      <c r="Z476" s="529">
        <v>0</v>
      </c>
      <c r="AA476" s="529"/>
      <c r="AB476" s="395"/>
      <c r="AC476" s="393"/>
      <c r="AD476" s="394" t="s">
        <v>209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210</v>
      </c>
      <c r="U477" s="529">
        <v>0</v>
      </c>
      <c r="V477" s="529"/>
      <c r="W477" s="395"/>
      <c r="X477" s="392"/>
      <c r="Y477" s="394" t="s">
        <v>210</v>
      </c>
      <c r="Z477" s="529">
        <v>0</v>
      </c>
      <c r="AA477" s="529"/>
      <c r="AB477" s="395"/>
      <c r="AC477" s="393"/>
      <c r="AD477" s="394" t="s">
        <v>210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145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211</v>
      </c>
      <c r="U478" s="529">
        <v>0</v>
      </c>
      <c r="V478" s="529"/>
      <c r="W478" s="395"/>
      <c r="X478" s="392"/>
      <c r="Y478" s="394" t="s">
        <v>211</v>
      </c>
      <c r="Z478" s="529">
        <v>0</v>
      </c>
      <c r="AA478" s="529"/>
      <c r="AB478" s="395"/>
      <c r="AC478" s="393"/>
      <c r="AD478" s="394" t="s">
        <v>211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219</v>
      </c>
      <c r="U479" s="528">
        <f>U475+U476+U477-U478</f>
        <v>0</v>
      </c>
      <c r="V479" s="528"/>
      <c r="W479" s="395"/>
      <c r="X479" s="392"/>
      <c r="Y479" s="394" t="s">
        <v>219</v>
      </c>
      <c r="Z479" s="528">
        <f>Z475+Z476+Z477-Z478</f>
        <v>0</v>
      </c>
      <c r="AA479" s="528"/>
      <c r="AB479" s="395"/>
      <c r="AC479" s="393"/>
      <c r="AD479" s="394" t="s">
        <v>219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146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283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247</v>
      </c>
      <c r="U482" s="526">
        <f>JANUARY!U482</f>
        <v>0</v>
      </c>
      <c r="V482" s="526"/>
      <c r="W482" s="527"/>
      <c r="X482" s="392"/>
      <c r="Y482" s="394" t="s">
        <v>243</v>
      </c>
      <c r="Z482" s="526">
        <f>JANUARY!Z482</f>
        <v>0</v>
      </c>
      <c r="AA482" s="526"/>
      <c r="AB482" s="527"/>
      <c r="AC482" s="393"/>
      <c r="AD482" s="394" t="s">
        <v>384</v>
      </c>
      <c r="AE482" s="526">
        <f>JANUARY!AE482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266</v>
      </c>
      <c r="L483" s="486"/>
      <c r="M483" s="486"/>
      <c r="N483" s="486"/>
      <c r="O483" s="489">
        <f>H514</f>
        <v>0</v>
      </c>
      <c r="P483" s="489"/>
      <c r="Q483" s="131"/>
      <c r="R483" s="59" t="s">
        <v>234</v>
      </c>
      <c r="S483" s="59"/>
      <c r="T483" s="394" t="s">
        <v>207</v>
      </c>
      <c r="U483" s="526">
        <f>JANUARY!U483</f>
        <v>0</v>
      </c>
      <c r="V483" s="526"/>
      <c r="W483" s="527"/>
      <c r="X483" s="392"/>
      <c r="Y483" s="394" t="s">
        <v>207</v>
      </c>
      <c r="Z483" s="526">
        <f>JANUARY!Z483</f>
        <v>0</v>
      </c>
      <c r="AA483" s="526"/>
      <c r="AB483" s="527"/>
      <c r="AC483" s="398"/>
      <c r="AD483" s="394" t="s">
        <v>207</v>
      </c>
      <c r="AE483" s="526">
        <f>JANUARY!AE483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263</v>
      </c>
      <c r="U484" s="526">
        <f>JANUARY!U484</f>
        <v>0</v>
      </c>
      <c r="V484" s="526"/>
      <c r="W484" s="527"/>
      <c r="X484" s="392"/>
      <c r="Y484" s="394" t="s">
        <v>263</v>
      </c>
      <c r="Z484" s="526">
        <f>JANUARY!Z484</f>
        <v>0</v>
      </c>
      <c r="AA484" s="526"/>
      <c r="AB484" s="527"/>
      <c r="AC484" s="399"/>
      <c r="AD484" s="394" t="s">
        <v>263</v>
      </c>
      <c r="AE484" s="526">
        <f>JANUARY!AE484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 t="s">
        <v>239</v>
      </c>
      <c r="J485" s="123"/>
      <c r="K485" s="507" t="s">
        <v>403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208</v>
      </c>
      <c r="U485" s="528">
        <f>JANUARY!U489</f>
        <v>0</v>
      </c>
      <c r="V485" s="528"/>
      <c r="W485" s="395"/>
      <c r="X485" s="392"/>
      <c r="Y485" s="394" t="s">
        <v>208</v>
      </c>
      <c r="Z485" s="528">
        <f>JANUARY!Z489</f>
        <v>0</v>
      </c>
      <c r="AA485" s="528"/>
      <c r="AB485" s="395"/>
      <c r="AC485" s="393"/>
      <c r="AD485" s="394" t="s">
        <v>208</v>
      </c>
      <c r="AE485" s="528">
        <f>JANUARY!AE489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209</v>
      </c>
      <c r="U486" s="529">
        <v>0</v>
      </c>
      <c r="V486" s="529"/>
      <c r="W486" s="395"/>
      <c r="X486" s="392"/>
      <c r="Y486" s="394" t="s">
        <v>209</v>
      </c>
      <c r="Z486" s="529">
        <v>0</v>
      </c>
      <c r="AA486" s="529"/>
      <c r="AB486" s="395"/>
      <c r="AC486" s="393"/>
      <c r="AD486" s="394" t="s">
        <v>209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210</v>
      </c>
      <c r="U487" s="529">
        <v>0</v>
      </c>
      <c r="V487" s="529"/>
      <c r="W487" s="395"/>
      <c r="X487" s="392"/>
      <c r="Y487" s="394" t="s">
        <v>210</v>
      </c>
      <c r="Z487" s="529">
        <v>0</v>
      </c>
      <c r="AA487" s="529"/>
      <c r="AB487" s="395"/>
      <c r="AC487" s="392"/>
      <c r="AD487" s="394" t="s">
        <v>210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211</v>
      </c>
      <c r="U488" s="529">
        <v>0</v>
      </c>
      <c r="V488" s="529"/>
      <c r="W488" s="395"/>
      <c r="X488" s="392"/>
      <c r="Y488" s="394" t="s">
        <v>211</v>
      </c>
      <c r="Z488" s="529">
        <v>0</v>
      </c>
      <c r="AA488" s="529"/>
      <c r="AB488" s="395"/>
      <c r="AC488" s="392"/>
      <c r="AD488" s="394" t="s">
        <v>211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2/28</v>
      </c>
      <c r="U489" s="528">
        <f>U485+U486+U487-U488</f>
        <v>0</v>
      </c>
      <c r="V489" s="528"/>
      <c r="W489" s="395"/>
      <c r="X489" s="392"/>
      <c r="Y489" s="394" t="str">
        <f>Y479</f>
        <v>AS OF 2/28</v>
      </c>
      <c r="Z489" s="528">
        <f>Z485+Z486+Z487-Z488</f>
        <v>0</v>
      </c>
      <c r="AA489" s="528"/>
      <c r="AB489" s="395"/>
      <c r="AC489" s="392"/>
      <c r="AD489" s="394" t="str">
        <f>AD479</f>
        <v>AS OF 2/28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248</v>
      </c>
      <c r="U492" s="526">
        <f>JANUARY!U492</f>
        <v>0</v>
      </c>
      <c r="V492" s="526"/>
      <c r="W492" s="527"/>
      <c r="X492" s="392"/>
      <c r="Y492" s="394" t="s">
        <v>244</v>
      </c>
      <c r="Z492" s="526">
        <f>JANUARY!Z492</f>
        <v>0</v>
      </c>
      <c r="AA492" s="526"/>
      <c r="AB492" s="527"/>
      <c r="AC492" s="393"/>
      <c r="AD492" s="394" t="s">
        <v>385</v>
      </c>
      <c r="AE492" s="526">
        <f>JANUARY!AE492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207</v>
      </c>
      <c r="U493" s="526">
        <f>JANUARY!U493</f>
        <v>0</v>
      </c>
      <c r="V493" s="526"/>
      <c r="W493" s="527"/>
      <c r="X493" s="392"/>
      <c r="Y493" s="394" t="s">
        <v>207</v>
      </c>
      <c r="Z493" s="526">
        <f>JANUARY!Z493</f>
        <v>0</v>
      </c>
      <c r="AA493" s="526"/>
      <c r="AB493" s="527"/>
      <c r="AC493" s="398"/>
      <c r="AD493" s="394" t="s">
        <v>207</v>
      </c>
      <c r="AE493" s="526">
        <f>JANUARY!AE493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263</v>
      </c>
      <c r="U494" s="526">
        <f>JANUARY!U494</f>
        <v>0</v>
      </c>
      <c r="V494" s="526"/>
      <c r="W494" s="527"/>
      <c r="X494" s="392"/>
      <c r="Y494" s="394" t="s">
        <v>263</v>
      </c>
      <c r="Z494" s="526">
        <f>JANUARY!Z494</f>
        <v>0</v>
      </c>
      <c r="AA494" s="526"/>
      <c r="AB494" s="527"/>
      <c r="AC494" s="399"/>
      <c r="AD494" s="394" t="s">
        <v>263</v>
      </c>
      <c r="AE494" s="526">
        <f>JANUARY!AE494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208</v>
      </c>
      <c r="U495" s="528">
        <f>JANUARY!U499</f>
        <v>0</v>
      </c>
      <c r="V495" s="528"/>
      <c r="W495" s="395"/>
      <c r="X495" s="392"/>
      <c r="Y495" s="394" t="s">
        <v>208</v>
      </c>
      <c r="Z495" s="528">
        <f>JANUARY!Z499</f>
        <v>0</v>
      </c>
      <c r="AA495" s="528"/>
      <c r="AB495" s="395"/>
      <c r="AC495" s="392"/>
      <c r="AD495" s="394" t="s">
        <v>208</v>
      </c>
      <c r="AE495" s="528">
        <f>JANUARY!AE499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209</v>
      </c>
      <c r="U496" s="529">
        <v>0</v>
      </c>
      <c r="V496" s="529"/>
      <c r="W496" s="395"/>
      <c r="X496" s="392"/>
      <c r="Y496" s="394" t="s">
        <v>209</v>
      </c>
      <c r="Z496" s="529">
        <v>0</v>
      </c>
      <c r="AA496" s="529"/>
      <c r="AB496" s="395"/>
      <c r="AC496" s="392"/>
      <c r="AD496" s="394" t="s">
        <v>209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210</v>
      </c>
      <c r="U497" s="529">
        <v>0</v>
      </c>
      <c r="V497" s="529"/>
      <c r="W497" s="395"/>
      <c r="X497" s="392"/>
      <c r="Y497" s="394" t="s">
        <v>210</v>
      </c>
      <c r="Z497" s="529">
        <v>0</v>
      </c>
      <c r="AA497" s="529"/>
      <c r="AB497" s="395"/>
      <c r="AC497" s="392"/>
      <c r="AD497" s="394" t="s">
        <v>210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211</v>
      </c>
      <c r="U498" s="529">
        <v>0</v>
      </c>
      <c r="V498" s="529"/>
      <c r="W498" s="395"/>
      <c r="X498" s="392"/>
      <c r="Y498" s="394" t="s">
        <v>211</v>
      </c>
      <c r="Z498" s="529">
        <v>0</v>
      </c>
      <c r="AA498" s="529"/>
      <c r="AB498" s="395"/>
      <c r="AC498" s="392"/>
      <c r="AD498" s="394" t="s">
        <v>211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2/28</v>
      </c>
      <c r="U499" s="528">
        <f>U495+U496+U497-U498</f>
        <v>0</v>
      </c>
      <c r="V499" s="528"/>
      <c r="W499" s="395"/>
      <c r="X499" s="392"/>
      <c r="Y499" s="394" t="str">
        <f>Y489</f>
        <v>AS OF 2/28</v>
      </c>
      <c r="Z499" s="528">
        <f>Z495+Z496+Z497-Z498</f>
        <v>0</v>
      </c>
      <c r="AA499" s="528"/>
      <c r="AB499" s="395"/>
      <c r="AC499" s="392"/>
      <c r="AD499" s="394" t="str">
        <f>AD489</f>
        <v>AS OF 2/28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249</v>
      </c>
      <c r="U502" s="526">
        <f>JANUARY!U502</f>
        <v>0</v>
      </c>
      <c r="V502" s="526"/>
      <c r="W502" s="527"/>
      <c r="X502" s="392"/>
      <c r="Y502" s="394" t="s">
        <v>245</v>
      </c>
      <c r="Z502" s="526">
        <f>JANUARY!Z502</f>
        <v>0</v>
      </c>
      <c r="AA502" s="526"/>
      <c r="AB502" s="527"/>
      <c r="AC502" s="393"/>
      <c r="AD502" s="394" t="s">
        <v>432</v>
      </c>
      <c r="AE502" s="526">
        <f>JANUARY!AE502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207</v>
      </c>
      <c r="U503" s="526">
        <f>JANUARY!U503</f>
        <v>0</v>
      </c>
      <c r="V503" s="526"/>
      <c r="W503" s="527"/>
      <c r="X503" s="392"/>
      <c r="Y503" s="394" t="s">
        <v>207</v>
      </c>
      <c r="Z503" s="526">
        <f>JANUARY!Z503</f>
        <v>0</v>
      </c>
      <c r="AA503" s="526"/>
      <c r="AB503" s="527"/>
      <c r="AC503" s="398"/>
      <c r="AD503" s="394" t="s">
        <v>207</v>
      </c>
      <c r="AE503" s="526">
        <f>JANUARY!AE503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263</v>
      </c>
      <c r="U504" s="526">
        <f>JANUARY!U504</f>
        <v>0</v>
      </c>
      <c r="V504" s="526"/>
      <c r="W504" s="527"/>
      <c r="X504" s="392"/>
      <c r="Y504" s="394" t="s">
        <v>263</v>
      </c>
      <c r="Z504" s="526">
        <f>JANUARY!Z504</f>
        <v>0</v>
      </c>
      <c r="AA504" s="526"/>
      <c r="AB504" s="527"/>
      <c r="AC504" s="399"/>
      <c r="AD504" s="394" t="s">
        <v>263</v>
      </c>
      <c r="AE504" s="526">
        <f>JANUARY!AE504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208</v>
      </c>
      <c r="U505" s="528">
        <f>JANUARY!U509</f>
        <v>0</v>
      </c>
      <c r="V505" s="528"/>
      <c r="W505" s="395"/>
      <c r="X505" s="392"/>
      <c r="Y505" s="394" t="s">
        <v>208</v>
      </c>
      <c r="Z505" s="528">
        <f>JANUARY!Z509</f>
        <v>0</v>
      </c>
      <c r="AA505" s="528"/>
      <c r="AB505" s="395"/>
      <c r="AC505" s="392"/>
      <c r="AD505" s="394" t="s">
        <v>208</v>
      </c>
      <c r="AE505" s="528">
        <f>JANUARY!AE509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209</v>
      </c>
      <c r="U506" s="529">
        <v>0</v>
      </c>
      <c r="V506" s="529"/>
      <c r="W506" s="395"/>
      <c r="X506" s="392"/>
      <c r="Y506" s="394" t="s">
        <v>209</v>
      </c>
      <c r="Z506" s="529">
        <v>0</v>
      </c>
      <c r="AA506" s="529"/>
      <c r="AB506" s="395"/>
      <c r="AC506" s="392"/>
      <c r="AD506" s="394" t="s">
        <v>209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210</v>
      </c>
      <c r="U507" s="529">
        <v>0</v>
      </c>
      <c r="V507" s="529"/>
      <c r="W507" s="395"/>
      <c r="X507" s="392"/>
      <c r="Y507" s="394" t="s">
        <v>210</v>
      </c>
      <c r="Z507" s="529">
        <v>0</v>
      </c>
      <c r="AA507" s="529"/>
      <c r="AB507" s="395"/>
      <c r="AC507" s="392"/>
      <c r="AD507" s="394" t="s">
        <v>210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211</v>
      </c>
      <c r="U508" s="529">
        <v>0</v>
      </c>
      <c r="V508" s="529"/>
      <c r="W508" s="395"/>
      <c r="X508" s="392"/>
      <c r="Y508" s="394" t="s">
        <v>211</v>
      </c>
      <c r="Z508" s="529">
        <v>0</v>
      </c>
      <c r="AA508" s="529"/>
      <c r="AB508" s="395"/>
      <c r="AC508" s="392"/>
      <c r="AD508" s="394" t="s">
        <v>211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2/28</v>
      </c>
      <c r="U509" s="528">
        <f>U505+U506+U507-U508</f>
        <v>0</v>
      </c>
      <c r="V509" s="528"/>
      <c r="W509" s="395"/>
      <c r="X509" s="392"/>
      <c r="Y509" s="394" t="str">
        <f>Y499</f>
        <v>AS OF 2/28</v>
      </c>
      <c r="Z509" s="528">
        <f>Z505+Z506+Z507-Z508</f>
        <v>0</v>
      </c>
      <c r="AA509" s="528"/>
      <c r="AB509" s="395"/>
      <c r="AC509" s="392"/>
      <c r="AD509" s="394" t="str">
        <f>AD499</f>
        <v>AS OF 2/28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270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OL6Qd42bCaR43w7l8E9sOixC2mer2FLeK8FX8NzTANbgHPe6+ildmMWsm2MCai82Pd5iz7Ru5ZdaaSvEHnLubA==" saltValue="fxrOs0JN0U434jt4tmzJQQ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369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367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239</v>
      </c>
      <c r="B5" s="49"/>
      <c r="C5" s="49"/>
      <c r="D5" s="49"/>
      <c r="E5" s="49"/>
      <c r="F5" s="49"/>
      <c r="G5" s="389" t="s">
        <v>431</v>
      </c>
      <c r="H5" s="209" t="s">
        <v>364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317</v>
      </c>
      <c r="B7" s="49"/>
      <c r="C7" s="49"/>
      <c r="D7" s="49"/>
      <c r="E7" s="49"/>
      <c r="F7" s="49"/>
      <c r="G7" s="49"/>
      <c r="H7" s="49"/>
      <c r="I7" s="49" t="s">
        <v>318</v>
      </c>
      <c r="J7" s="210">
        <f>JanRpt!J39</f>
        <v>0</v>
      </c>
      <c r="K7" s="49"/>
    </row>
    <row r="8" spans="1:11" ht="15.6" customHeight="1" x14ac:dyDescent="0.2">
      <c r="A8" s="198" t="s">
        <v>319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320</v>
      </c>
      <c r="B9" s="49"/>
      <c r="C9" s="49"/>
      <c r="D9" s="49"/>
      <c r="E9" s="49"/>
      <c r="F9" s="49"/>
      <c r="G9" s="49"/>
      <c r="H9" s="49"/>
      <c r="I9" s="212">
        <f>SUM(FEBRUARY!$B$7)</f>
        <v>0</v>
      </c>
      <c r="J9" s="213"/>
      <c r="K9" s="49"/>
    </row>
    <row r="10" spans="1:11" ht="15.6" customHeight="1" x14ac:dyDescent="0.2">
      <c r="A10" s="49" t="s">
        <v>382</v>
      </c>
      <c r="B10" s="49"/>
      <c r="C10" s="49"/>
      <c r="D10" s="49"/>
      <c r="E10" s="49"/>
      <c r="F10" s="49"/>
      <c r="G10" s="49"/>
      <c r="H10" s="49"/>
      <c r="I10" s="214">
        <f>SUM(FEBRUARY!$C$7)</f>
        <v>0</v>
      </c>
      <c r="J10" s="213"/>
      <c r="K10" s="49"/>
    </row>
    <row r="11" spans="1:11" ht="15.6" customHeight="1" x14ac:dyDescent="0.2">
      <c r="A11" s="49" t="s">
        <v>321</v>
      </c>
      <c r="B11" s="49"/>
      <c r="C11" s="49"/>
      <c r="D11" s="49"/>
      <c r="E11" s="49"/>
      <c r="F11" s="49"/>
      <c r="G11" s="49"/>
      <c r="H11" s="49"/>
      <c r="I11" s="214">
        <f>SUM(FEBRUARY!$D$7)</f>
        <v>0</v>
      </c>
      <c r="J11" s="213"/>
      <c r="K11" s="49"/>
    </row>
    <row r="12" spans="1:11" ht="15.6" customHeight="1" x14ac:dyDescent="0.2">
      <c r="A12" s="49" t="s">
        <v>322</v>
      </c>
      <c r="B12" s="49"/>
      <c r="C12" s="49"/>
      <c r="D12" s="49"/>
      <c r="E12" s="49"/>
      <c r="F12" s="49"/>
      <c r="G12" s="49"/>
      <c r="H12" s="49"/>
      <c r="I12" s="214">
        <f>SUM(FEBRUARY!$E$7)</f>
        <v>0</v>
      </c>
      <c r="J12" s="213"/>
      <c r="K12" s="49"/>
    </row>
    <row r="13" spans="1:11" ht="15.6" customHeight="1" x14ac:dyDescent="0.2">
      <c r="A13" s="49" t="s">
        <v>293</v>
      </c>
      <c r="B13" s="49"/>
      <c r="C13" s="49"/>
      <c r="D13" s="49"/>
      <c r="E13" s="49"/>
      <c r="F13" s="49"/>
      <c r="G13" s="49"/>
      <c r="H13" s="49"/>
      <c r="I13" s="214">
        <f>SUM(FEBRUARY!$F$7)</f>
        <v>0</v>
      </c>
      <c r="J13" s="213"/>
      <c r="K13" s="49"/>
    </row>
    <row r="14" spans="1:11" ht="15.6" customHeight="1" x14ac:dyDescent="0.2">
      <c r="A14" s="49" t="s">
        <v>323</v>
      </c>
      <c r="B14" s="49"/>
      <c r="C14" s="49"/>
      <c r="D14" s="49"/>
      <c r="E14" s="49"/>
      <c r="F14" s="49"/>
      <c r="G14" s="49"/>
      <c r="H14" s="49"/>
      <c r="I14" s="214">
        <f>SUM(FEBRUARY!$L$7:$O$7)</f>
        <v>0</v>
      </c>
      <c r="J14" s="213"/>
      <c r="K14" s="49"/>
    </row>
    <row r="15" spans="1:11" ht="15.6" customHeight="1" x14ac:dyDescent="0.2">
      <c r="A15" s="49"/>
      <c r="B15" s="49" t="s">
        <v>324</v>
      </c>
      <c r="C15" s="49" t="s">
        <v>294</v>
      </c>
      <c r="D15" s="49"/>
      <c r="E15" s="49"/>
      <c r="F15" s="49"/>
      <c r="G15" s="49"/>
      <c r="H15" s="49"/>
      <c r="I15" s="214">
        <f>FEBRUARY!$R$7+FEBRUARY!$Q$7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295</v>
      </c>
      <c r="D16" s="49"/>
      <c r="E16" s="49"/>
      <c r="F16" s="49"/>
      <c r="G16" s="49"/>
      <c r="H16" s="49"/>
      <c r="I16" s="215">
        <f>SUM(FEBRUARY!$P$7)</f>
        <v>0</v>
      </c>
      <c r="J16" s="213"/>
      <c r="K16" s="49"/>
    </row>
    <row r="17" spans="1:11" ht="15.6" customHeight="1" thickBot="1" x14ac:dyDescent="0.25">
      <c r="A17" s="49"/>
      <c r="B17" s="198" t="s">
        <v>325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326</v>
      </c>
      <c r="C18" s="49"/>
      <c r="D18" s="49"/>
      <c r="E18" s="49"/>
      <c r="F18" s="49"/>
      <c r="G18" s="49"/>
      <c r="H18" s="49"/>
      <c r="I18" s="49"/>
      <c r="J18" s="216">
        <f>SUM(J7+J17)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239</v>
      </c>
      <c r="K19" s="49"/>
    </row>
    <row r="20" spans="1:11" ht="15.6" customHeight="1" x14ac:dyDescent="0.2">
      <c r="A20" s="49" t="s">
        <v>366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297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328</v>
      </c>
      <c r="B22" s="49"/>
      <c r="C22" s="49"/>
      <c r="D22" s="49"/>
      <c r="E22" s="49"/>
      <c r="F22" s="49"/>
      <c r="G22" s="49"/>
      <c r="H22" s="210">
        <f>SUM(FEBRUARY!$U$7)</f>
        <v>0</v>
      </c>
      <c r="I22" s="49"/>
      <c r="J22" s="213"/>
      <c r="K22" s="49"/>
    </row>
    <row r="23" spans="1:11" ht="15.6" customHeight="1" x14ac:dyDescent="0.2">
      <c r="A23" s="49" t="s">
        <v>329</v>
      </c>
      <c r="B23" s="49"/>
      <c r="C23" s="49"/>
      <c r="D23" s="49"/>
      <c r="E23" s="49"/>
      <c r="F23" s="49"/>
      <c r="G23" s="49"/>
      <c r="H23" s="218">
        <f>SUM(FEBRUARY!$V$7)</f>
        <v>0</v>
      </c>
      <c r="I23" s="49"/>
      <c r="J23" s="213"/>
      <c r="K23" s="49"/>
    </row>
    <row r="24" spans="1:11" ht="15.6" customHeight="1" thickBot="1" x14ac:dyDescent="0.25">
      <c r="A24" s="49" t="s">
        <v>330</v>
      </c>
      <c r="B24" s="49"/>
      <c r="C24" s="49"/>
      <c r="D24" s="49"/>
      <c r="E24" s="49"/>
      <c r="F24" s="49"/>
      <c r="G24" s="49"/>
      <c r="H24" s="218">
        <f>SUM(FEBRUARY!$W$7:'FEBRUARY'!$X$7)</f>
        <v>0</v>
      </c>
      <c r="I24" s="49"/>
      <c r="J24" s="213"/>
      <c r="K24" s="49"/>
    </row>
    <row r="25" spans="1:11" ht="15.6" customHeight="1" thickBot="1" x14ac:dyDescent="0.25">
      <c r="A25" s="49" t="s">
        <v>331</v>
      </c>
      <c r="B25" s="49"/>
      <c r="C25" s="49"/>
      <c r="D25" s="49"/>
      <c r="E25" s="49"/>
      <c r="F25" s="49"/>
      <c r="G25" s="49"/>
      <c r="H25" s="215">
        <f>SUM(FEBRUARY!$Y$7)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298</v>
      </c>
      <c r="B26" s="49"/>
      <c r="C26" s="49"/>
      <c r="D26" s="49"/>
      <c r="E26" s="49"/>
      <c r="F26" s="49"/>
      <c r="G26" s="49"/>
      <c r="H26" s="49"/>
      <c r="I26" s="214">
        <f>SUM(FEBRUARY!$Z$7)</f>
        <v>0</v>
      </c>
      <c r="J26" s="213"/>
      <c r="K26" s="49"/>
    </row>
    <row r="27" spans="1:11" ht="15.6" customHeight="1" x14ac:dyDescent="0.2">
      <c r="A27" s="49" t="s">
        <v>299</v>
      </c>
      <c r="B27" s="49"/>
      <c r="C27" s="49"/>
      <c r="D27" s="49"/>
      <c r="E27" s="49"/>
      <c r="F27" s="49"/>
      <c r="G27" s="49"/>
      <c r="H27" s="49"/>
      <c r="I27" s="214">
        <f>SUM(FEBRUARY!$AA$7)</f>
        <v>0</v>
      </c>
      <c r="J27" s="213"/>
      <c r="K27" s="49"/>
    </row>
    <row r="28" spans="1:11" ht="15.6" customHeight="1" x14ac:dyDescent="0.2">
      <c r="A28" s="49" t="s">
        <v>332</v>
      </c>
      <c r="B28" s="49"/>
      <c r="C28" s="49"/>
      <c r="D28" s="49"/>
      <c r="E28" s="49"/>
      <c r="F28" s="49"/>
      <c r="G28" s="49"/>
      <c r="H28" s="49"/>
      <c r="I28" s="214">
        <f>SUM(FEBRUARY!$AB$7)</f>
        <v>0</v>
      </c>
      <c r="J28" s="213"/>
      <c r="K28" s="49"/>
    </row>
    <row r="29" spans="1:11" ht="15.6" customHeight="1" x14ac:dyDescent="0.2">
      <c r="A29" s="49" t="s">
        <v>333</v>
      </c>
      <c r="B29" s="49"/>
      <c r="C29" s="49"/>
      <c r="D29" s="49"/>
      <c r="E29" s="49"/>
      <c r="F29" s="49"/>
      <c r="G29" s="49"/>
      <c r="H29" s="49"/>
      <c r="I29" s="214">
        <f>SUM(FEBRUARY!$AC$7)</f>
        <v>0</v>
      </c>
      <c r="J29" s="213"/>
      <c r="K29" s="49"/>
    </row>
    <row r="30" spans="1:11" ht="15.6" customHeight="1" x14ac:dyDescent="0.2">
      <c r="A30" s="49" t="s">
        <v>334</v>
      </c>
      <c r="B30" s="49"/>
      <c r="C30" s="49"/>
      <c r="D30" s="49"/>
      <c r="E30" s="49"/>
      <c r="F30" s="49"/>
      <c r="G30" s="49"/>
      <c r="H30" s="49"/>
      <c r="I30" s="214">
        <f>SUM(FEBRUARY!$AD$7)</f>
        <v>0</v>
      </c>
      <c r="J30" s="213"/>
      <c r="K30" s="49"/>
    </row>
    <row r="31" spans="1:11" ht="15.6" customHeight="1" x14ac:dyDescent="0.2">
      <c r="A31" s="49" t="s">
        <v>335</v>
      </c>
      <c r="B31" s="49"/>
      <c r="C31" s="49"/>
      <c r="D31" s="49"/>
      <c r="E31" s="49"/>
      <c r="F31" s="49"/>
      <c r="G31" s="49"/>
      <c r="H31" s="49"/>
      <c r="I31" s="214">
        <f>SUM(FEBRUARY!$AE$7)</f>
        <v>0</v>
      </c>
      <c r="J31" s="213"/>
      <c r="K31" s="49"/>
    </row>
    <row r="32" spans="1:11" ht="15.6" customHeight="1" x14ac:dyDescent="0.2">
      <c r="A32" s="49" t="s">
        <v>336</v>
      </c>
      <c r="B32" s="49"/>
      <c r="C32" s="49"/>
      <c r="D32" s="49"/>
      <c r="E32" s="49"/>
      <c r="F32" s="49"/>
      <c r="G32" s="49"/>
      <c r="H32" s="49"/>
      <c r="I32" s="214">
        <f>SUM(FEBRUARY!$AF$7)</f>
        <v>0</v>
      </c>
      <c r="J32" s="213"/>
      <c r="K32" s="49"/>
    </row>
    <row r="33" spans="1:11" ht="15.6" customHeight="1" x14ac:dyDescent="0.2">
      <c r="A33" s="49" t="s">
        <v>337</v>
      </c>
      <c r="B33" s="49"/>
      <c r="C33" s="49"/>
      <c r="D33" s="49"/>
      <c r="E33" s="49"/>
      <c r="F33" s="49"/>
      <c r="G33" s="49"/>
      <c r="H33" s="49"/>
      <c r="I33" s="214">
        <f>SUM(FEBRUARY!$AG$7)</f>
        <v>0</v>
      </c>
      <c r="J33" s="213"/>
      <c r="K33" s="49"/>
    </row>
    <row r="34" spans="1:11" ht="15.6" customHeight="1" x14ac:dyDescent="0.2">
      <c r="A34" s="49" t="s">
        <v>338</v>
      </c>
      <c r="B34" s="49"/>
      <c r="C34" s="49"/>
      <c r="D34" s="49"/>
      <c r="E34" s="49"/>
      <c r="F34" s="49"/>
      <c r="G34" s="49"/>
      <c r="H34" s="49"/>
      <c r="I34" s="214">
        <f>SUM(FEBRUARY!$AH$7)</f>
        <v>0</v>
      </c>
      <c r="J34" s="213"/>
      <c r="K34" s="49"/>
    </row>
    <row r="35" spans="1:11" ht="15.6" customHeight="1" x14ac:dyDescent="0.2">
      <c r="A35" s="49" t="s">
        <v>338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339</v>
      </c>
      <c r="B36" s="49"/>
      <c r="C36" s="49"/>
      <c r="D36" s="49"/>
      <c r="E36" s="49"/>
      <c r="F36" s="49"/>
      <c r="G36" s="49"/>
      <c r="H36" s="49"/>
      <c r="I36" s="214">
        <f>SUM(FEBRUARY!$AJ$7)</f>
        <v>0</v>
      </c>
      <c r="J36" s="213"/>
      <c r="K36" s="49"/>
    </row>
    <row r="37" spans="1:11" ht="15.6" customHeight="1" thickBot="1" x14ac:dyDescent="0.25">
      <c r="A37" s="49" t="s">
        <v>340</v>
      </c>
      <c r="B37" s="49"/>
      <c r="C37" s="49"/>
      <c r="D37" s="49"/>
      <c r="E37" s="49"/>
      <c r="F37" s="49"/>
      <c r="G37" s="49"/>
      <c r="H37" s="49"/>
      <c r="I37" s="215">
        <f>SUM(FEBRUARY!$AK$7)</f>
        <v>0</v>
      </c>
      <c r="J37" s="213"/>
      <c r="K37" s="49"/>
    </row>
    <row r="38" spans="1:11" ht="15.6" customHeight="1" thickBot="1" x14ac:dyDescent="0.25">
      <c r="A38" s="221" t="s">
        <v>341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300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342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343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344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239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345</v>
      </c>
      <c r="E46" s="49"/>
      <c r="F46" s="49"/>
      <c r="G46" s="49"/>
      <c r="H46" s="188"/>
      <c r="I46" s="188"/>
      <c r="J46" s="224" t="s">
        <v>346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239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347</v>
      </c>
      <c r="B49" s="21"/>
      <c r="C49" s="21" t="s">
        <v>348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349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350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t7JC5QAwrKmsTYjAEdVQd2qEYp5kZaDhaeTywEcMYNX3dbZlk1kMbfzrwqdd9BBRG2G25hfrm8PKBlQMNBwEyQ==" saltValue="o/mmfKi7bXb31T0lWz1UE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HK1459"/>
  <sheetViews>
    <sheetView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481</v>
      </c>
      <c r="O4" s="78" t="s">
        <v>484</v>
      </c>
      <c r="P4" s="182"/>
      <c r="Q4" s="71" t="s">
        <v>272</v>
      </c>
      <c r="R4" s="73" t="s">
        <v>273</v>
      </c>
      <c r="S4" s="96"/>
      <c r="T4" s="475"/>
      <c r="U4" s="515" t="s">
        <v>265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205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203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241</v>
      </c>
      <c r="J5" s="71" t="s">
        <v>21</v>
      </c>
      <c r="K5" s="73" t="s">
        <v>22</v>
      </c>
      <c r="L5" s="71" t="s">
        <v>235</v>
      </c>
      <c r="M5" s="71" t="s">
        <v>236</v>
      </c>
      <c r="N5" s="71" t="s">
        <v>482</v>
      </c>
      <c r="O5" s="78" t="s">
        <v>483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261</v>
      </c>
      <c r="AA5" s="71" t="s">
        <v>137</v>
      </c>
      <c r="AB5" s="71" t="s">
        <v>204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206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238</v>
      </c>
      <c r="O6" s="85" t="s">
        <v>238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MARCH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FEBRUARY!G10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444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147</v>
      </c>
      <c r="D11" s="150" t="s">
        <v>240</v>
      </c>
      <c r="E11" s="29">
        <f>FEBRUARY!E11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MARCH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264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481</v>
      </c>
      <c r="O18" s="109" t="s">
        <v>484</v>
      </c>
      <c r="P18" s="173"/>
      <c r="Q18" s="112" t="s">
        <v>272</v>
      </c>
      <c r="R18" s="170" t="s">
        <v>273</v>
      </c>
      <c r="S18" s="111"/>
      <c r="T18" s="70"/>
      <c r="U18" s="480" t="s">
        <v>265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205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241</v>
      </c>
      <c r="J19" s="92" t="s">
        <v>21</v>
      </c>
      <c r="K19" s="91" t="s">
        <v>22</v>
      </c>
      <c r="L19" s="112" t="s">
        <v>235</v>
      </c>
      <c r="M19" s="112" t="s">
        <v>236</v>
      </c>
      <c r="N19" s="112" t="s">
        <v>482</v>
      </c>
      <c r="O19" s="109" t="s">
        <v>483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261</v>
      </c>
      <c r="AA19" s="92" t="s">
        <v>137</v>
      </c>
      <c r="AB19" s="92" t="s">
        <v>204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206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238</v>
      </c>
      <c r="O20" s="116" t="s">
        <v>238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MARCH</v>
      </c>
      <c r="H21" s="34" t="s">
        <v>58</v>
      </c>
      <c r="I21" s="35"/>
      <c r="J21" s="339">
        <f>FEBRUARY!E2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FEBRUARY!G10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MARCH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MARCH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239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264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481</v>
      </c>
      <c r="O64" s="109" t="s">
        <v>484</v>
      </c>
      <c r="P64" s="173"/>
      <c r="Q64" s="112" t="s">
        <v>272</v>
      </c>
      <c r="R64" s="170" t="s">
        <v>273</v>
      </c>
      <c r="S64" s="111"/>
      <c r="T64" s="70"/>
      <c r="U64" s="480" t="s">
        <v>265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205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241</v>
      </c>
      <c r="J65" s="92" t="s">
        <v>21</v>
      </c>
      <c r="K65" s="91" t="s">
        <v>22</v>
      </c>
      <c r="L65" s="112" t="s">
        <v>235</v>
      </c>
      <c r="M65" s="112" t="s">
        <v>236</v>
      </c>
      <c r="N65" s="112" t="s">
        <v>482</v>
      </c>
      <c r="O65" s="109" t="s">
        <v>483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261</v>
      </c>
      <c r="AA65" s="92" t="s">
        <v>137</v>
      </c>
      <c r="AB65" s="92" t="s">
        <v>204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206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238</v>
      </c>
      <c r="O66" s="116" t="s">
        <v>238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MARCH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FEBRUARY!G56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MARCH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MARCH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264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481</v>
      </c>
      <c r="O110" s="109" t="s">
        <v>484</v>
      </c>
      <c r="P110" s="173"/>
      <c r="Q110" s="112" t="s">
        <v>272</v>
      </c>
      <c r="R110" s="170" t="s">
        <v>273</v>
      </c>
      <c r="S110" s="111"/>
      <c r="T110" s="70"/>
      <c r="U110" s="480" t="s">
        <v>265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205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241</v>
      </c>
      <c r="J111" s="92" t="s">
        <v>21</v>
      </c>
      <c r="K111" s="91" t="s">
        <v>22</v>
      </c>
      <c r="L111" s="112" t="s">
        <v>235</v>
      </c>
      <c r="M111" s="112" t="s">
        <v>236</v>
      </c>
      <c r="N111" s="112" t="s">
        <v>482</v>
      </c>
      <c r="O111" s="109" t="s">
        <v>483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261</v>
      </c>
      <c r="AA111" s="92" t="s">
        <v>137</v>
      </c>
      <c r="AB111" s="92" t="s">
        <v>204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206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238</v>
      </c>
      <c r="O112" s="116" t="s">
        <v>238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MARCH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FEBRUARY!G102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MARCH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MARCH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264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481</v>
      </c>
      <c r="O156" s="109" t="s">
        <v>484</v>
      </c>
      <c r="P156" s="173"/>
      <c r="Q156" s="112" t="s">
        <v>272</v>
      </c>
      <c r="R156" s="170" t="s">
        <v>273</v>
      </c>
      <c r="S156" s="111"/>
      <c r="T156" s="70"/>
      <c r="U156" s="480" t="s">
        <v>265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205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241</v>
      </c>
      <c r="J157" s="92" t="s">
        <v>21</v>
      </c>
      <c r="K157" s="91" t="s">
        <v>22</v>
      </c>
      <c r="L157" s="112" t="s">
        <v>235</v>
      </c>
      <c r="M157" s="112" t="s">
        <v>236</v>
      </c>
      <c r="N157" s="112" t="s">
        <v>482</v>
      </c>
      <c r="O157" s="109" t="s">
        <v>483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261</v>
      </c>
      <c r="AA157" s="92" t="s">
        <v>137</v>
      </c>
      <c r="AB157" s="92" t="s">
        <v>204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206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238</v>
      </c>
      <c r="O158" s="116" t="s">
        <v>238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MARCH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FEBRUARY!G148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MARCH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MARCH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264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481</v>
      </c>
      <c r="O202" s="109" t="s">
        <v>484</v>
      </c>
      <c r="P202" s="173"/>
      <c r="Q202" s="112" t="s">
        <v>272</v>
      </c>
      <c r="R202" s="170" t="s">
        <v>273</v>
      </c>
      <c r="S202" s="111"/>
      <c r="T202" s="70"/>
      <c r="U202" s="480" t="s">
        <v>265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205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241</v>
      </c>
      <c r="J203" s="92" t="s">
        <v>21</v>
      </c>
      <c r="K203" s="91" t="s">
        <v>22</v>
      </c>
      <c r="L203" s="112" t="s">
        <v>235</v>
      </c>
      <c r="M203" s="112" t="s">
        <v>236</v>
      </c>
      <c r="N203" s="112" t="s">
        <v>482</v>
      </c>
      <c r="O203" s="109" t="s">
        <v>483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261</v>
      </c>
      <c r="AA203" s="92" t="s">
        <v>137</v>
      </c>
      <c r="AB203" s="92" t="s">
        <v>204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206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238</v>
      </c>
      <c r="O204" s="116" t="s">
        <v>238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MARCH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FEBRUARY!G194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MARCH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MARCH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239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264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481</v>
      </c>
      <c r="O248" s="109" t="s">
        <v>484</v>
      </c>
      <c r="P248" s="173"/>
      <c r="Q248" s="112" t="s">
        <v>272</v>
      </c>
      <c r="R248" s="170" t="s">
        <v>273</v>
      </c>
      <c r="S248" s="111"/>
      <c r="T248" s="70"/>
      <c r="U248" s="480" t="s">
        <v>265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205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241</v>
      </c>
      <c r="J249" s="92" t="s">
        <v>21</v>
      </c>
      <c r="K249" s="91" t="s">
        <v>22</v>
      </c>
      <c r="L249" s="112" t="s">
        <v>235</v>
      </c>
      <c r="M249" s="112" t="s">
        <v>236</v>
      </c>
      <c r="N249" s="112" t="s">
        <v>482</v>
      </c>
      <c r="O249" s="109" t="s">
        <v>483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261</v>
      </c>
      <c r="AA249" s="92" t="s">
        <v>137</v>
      </c>
      <c r="AB249" s="92" t="s">
        <v>204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206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238</v>
      </c>
      <c r="O250" s="116" t="s">
        <v>238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MARCH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FEBRUARY!G240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MARCH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MARCH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264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481</v>
      </c>
      <c r="O294" s="109" t="s">
        <v>484</v>
      </c>
      <c r="P294" s="173"/>
      <c r="Q294" s="112" t="s">
        <v>272</v>
      </c>
      <c r="R294" s="170" t="s">
        <v>273</v>
      </c>
      <c r="S294" s="111"/>
      <c r="T294" s="70"/>
      <c r="U294" s="480" t="s">
        <v>265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205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241</v>
      </c>
      <c r="J295" s="92" t="s">
        <v>21</v>
      </c>
      <c r="K295" s="91" t="s">
        <v>22</v>
      </c>
      <c r="L295" s="112" t="s">
        <v>235</v>
      </c>
      <c r="M295" s="112" t="s">
        <v>236</v>
      </c>
      <c r="N295" s="112" t="s">
        <v>482</v>
      </c>
      <c r="O295" s="109" t="s">
        <v>483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261</v>
      </c>
      <c r="AA295" s="92" t="s">
        <v>137</v>
      </c>
      <c r="AB295" s="92" t="s">
        <v>204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206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238</v>
      </c>
      <c r="O296" s="116" t="s">
        <v>238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MARCH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FEBRUARY!G286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MARCH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MARCH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264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481</v>
      </c>
      <c r="O340" s="109" t="s">
        <v>484</v>
      </c>
      <c r="P340" s="173"/>
      <c r="Q340" s="112" t="s">
        <v>272</v>
      </c>
      <c r="R340" s="170" t="s">
        <v>273</v>
      </c>
      <c r="S340" s="111"/>
      <c r="T340" s="70"/>
      <c r="U340" s="480" t="s">
        <v>265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205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241</v>
      </c>
      <c r="J341" s="92" t="s">
        <v>21</v>
      </c>
      <c r="K341" s="91" t="s">
        <v>22</v>
      </c>
      <c r="L341" s="112" t="s">
        <v>235</v>
      </c>
      <c r="M341" s="112" t="s">
        <v>236</v>
      </c>
      <c r="N341" s="112" t="s">
        <v>482</v>
      </c>
      <c r="O341" s="109" t="s">
        <v>483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261</v>
      </c>
      <c r="AA341" s="92" t="s">
        <v>137</v>
      </c>
      <c r="AB341" s="92" t="s">
        <v>204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206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238</v>
      </c>
      <c r="O342" s="116" t="s">
        <v>238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MARCH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FEBRUARY!G332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MARCH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MARCH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264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481</v>
      </c>
      <c r="O386" s="109" t="s">
        <v>484</v>
      </c>
      <c r="P386" s="173"/>
      <c r="Q386" s="112" t="s">
        <v>272</v>
      </c>
      <c r="R386" s="170" t="s">
        <v>273</v>
      </c>
      <c r="S386" s="111"/>
      <c r="T386" s="70"/>
      <c r="U386" s="480" t="s">
        <v>265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205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241</v>
      </c>
      <c r="J387" s="92" t="s">
        <v>21</v>
      </c>
      <c r="K387" s="91" t="s">
        <v>22</v>
      </c>
      <c r="L387" s="112" t="s">
        <v>235</v>
      </c>
      <c r="M387" s="112" t="s">
        <v>236</v>
      </c>
      <c r="N387" s="112" t="s">
        <v>482</v>
      </c>
      <c r="O387" s="109" t="s">
        <v>483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261</v>
      </c>
      <c r="AA387" s="92" t="s">
        <v>137</v>
      </c>
      <c r="AB387" s="92" t="s">
        <v>204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206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238</v>
      </c>
      <c r="O388" s="116" t="s">
        <v>238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MARCH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FEBRUARY!G378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MARCH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MARCH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264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481</v>
      </c>
      <c r="O432" s="109" t="s">
        <v>484</v>
      </c>
      <c r="P432" s="173"/>
      <c r="Q432" s="112" t="s">
        <v>272</v>
      </c>
      <c r="R432" s="170" t="s">
        <v>273</v>
      </c>
      <c r="S432" s="111"/>
      <c r="T432" s="70"/>
      <c r="U432" s="480" t="s">
        <v>265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205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241</v>
      </c>
      <c r="J433" s="92" t="s">
        <v>21</v>
      </c>
      <c r="K433" s="91" t="s">
        <v>22</v>
      </c>
      <c r="L433" s="112" t="s">
        <v>235</v>
      </c>
      <c r="M433" s="112" t="s">
        <v>236</v>
      </c>
      <c r="N433" s="112" t="s">
        <v>482</v>
      </c>
      <c r="O433" s="109" t="s">
        <v>483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261</v>
      </c>
      <c r="AA433" s="92" t="s">
        <v>137</v>
      </c>
      <c r="AB433" s="92" t="s">
        <v>204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206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238</v>
      </c>
      <c r="O434" s="116" t="s">
        <v>238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MARCH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119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256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147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477</v>
      </c>
      <c r="U471" s="531"/>
      <c r="V471" s="531"/>
      <c r="W471" s="532"/>
      <c r="X471" s="392"/>
      <c r="Y471" s="530" t="s">
        <v>477</v>
      </c>
      <c r="Z471" s="531"/>
      <c r="AA471" s="531"/>
      <c r="AB471" s="532"/>
      <c r="AC471" s="393"/>
      <c r="AD471" s="530" t="s">
        <v>477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257</v>
      </c>
      <c r="C472" s="57" t="s">
        <v>130</v>
      </c>
      <c r="D472" s="57" t="s">
        <v>257</v>
      </c>
      <c r="E472" s="57" t="s">
        <v>130</v>
      </c>
      <c r="F472" s="57" t="s">
        <v>257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246</v>
      </c>
      <c r="U472" s="526">
        <f>FEBRUARY!U472</f>
        <v>0</v>
      </c>
      <c r="V472" s="526"/>
      <c r="W472" s="527"/>
      <c r="X472" s="392"/>
      <c r="Y472" s="394" t="s">
        <v>242</v>
      </c>
      <c r="Z472" s="526">
        <f>FEBRUARY!Z472</f>
        <v>0</v>
      </c>
      <c r="AA472" s="526"/>
      <c r="AB472" s="527"/>
      <c r="AC472" s="393"/>
      <c r="AD472" s="394" t="s">
        <v>383</v>
      </c>
      <c r="AE472" s="526">
        <f>FEBRUARY!AE472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190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207</v>
      </c>
      <c r="U473" s="526">
        <f>FEBRUARY!U473</f>
        <v>0</v>
      </c>
      <c r="V473" s="526"/>
      <c r="W473" s="527"/>
      <c r="X473" s="392"/>
      <c r="Y473" s="394" t="s">
        <v>207</v>
      </c>
      <c r="Z473" s="526">
        <f>FEBRUARY!Z473</f>
        <v>0</v>
      </c>
      <c r="AA473" s="526"/>
      <c r="AB473" s="527"/>
      <c r="AC473" s="393"/>
      <c r="AD473" s="394" t="s">
        <v>207</v>
      </c>
      <c r="AE473" s="526">
        <f>FEBRUARY!AE473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263</v>
      </c>
      <c r="U474" s="526">
        <f>FEBRUARY!U474</f>
        <v>0</v>
      </c>
      <c r="V474" s="526"/>
      <c r="W474" s="527"/>
      <c r="X474" s="392"/>
      <c r="Y474" s="394" t="s">
        <v>263</v>
      </c>
      <c r="Z474" s="526">
        <f>FEBRUARY!Z474</f>
        <v>0</v>
      </c>
      <c r="AA474" s="526"/>
      <c r="AB474" s="527"/>
      <c r="AC474" s="393"/>
      <c r="AD474" s="394" t="s">
        <v>263</v>
      </c>
      <c r="AE474" s="526">
        <f>FEBRUARY!AE474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208</v>
      </c>
      <c r="U475" s="528">
        <f>FEBRUARY!U479</f>
        <v>0</v>
      </c>
      <c r="V475" s="528"/>
      <c r="W475" s="395"/>
      <c r="X475" s="392"/>
      <c r="Y475" s="394" t="s">
        <v>208</v>
      </c>
      <c r="Z475" s="528">
        <f>FEBRUARY!Z479</f>
        <v>0</v>
      </c>
      <c r="AA475" s="528"/>
      <c r="AB475" s="395"/>
      <c r="AC475" s="393"/>
      <c r="AD475" s="394" t="s">
        <v>208</v>
      </c>
      <c r="AE475" s="528">
        <f>FEBRUARY!AE479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209</v>
      </c>
      <c r="U476" s="529">
        <v>0</v>
      </c>
      <c r="V476" s="529"/>
      <c r="W476" s="395"/>
      <c r="X476" s="392"/>
      <c r="Y476" s="394" t="s">
        <v>209</v>
      </c>
      <c r="Z476" s="529">
        <v>0</v>
      </c>
      <c r="AA476" s="529"/>
      <c r="AB476" s="395"/>
      <c r="AC476" s="393"/>
      <c r="AD476" s="394" t="s">
        <v>209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210</v>
      </c>
      <c r="U477" s="529">
        <v>0</v>
      </c>
      <c r="V477" s="529"/>
      <c r="W477" s="395"/>
      <c r="X477" s="392"/>
      <c r="Y477" s="394" t="s">
        <v>210</v>
      </c>
      <c r="Z477" s="529">
        <v>0</v>
      </c>
      <c r="AA477" s="529"/>
      <c r="AB477" s="395"/>
      <c r="AC477" s="393"/>
      <c r="AD477" s="394" t="s">
        <v>210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148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211</v>
      </c>
      <c r="U478" s="529">
        <v>0</v>
      </c>
      <c r="V478" s="529"/>
      <c r="W478" s="395"/>
      <c r="X478" s="392"/>
      <c r="Y478" s="394" t="s">
        <v>211</v>
      </c>
      <c r="Z478" s="529">
        <v>0</v>
      </c>
      <c r="AA478" s="529"/>
      <c r="AB478" s="395"/>
      <c r="AC478" s="393"/>
      <c r="AD478" s="394" t="s">
        <v>211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220</v>
      </c>
      <c r="U479" s="528">
        <f>U475+U476+U477-U478</f>
        <v>0</v>
      </c>
      <c r="V479" s="528"/>
      <c r="W479" s="395"/>
      <c r="X479" s="392"/>
      <c r="Y479" s="394" t="s">
        <v>220</v>
      </c>
      <c r="Z479" s="528">
        <f>Z475+Z476+Z477-Z478</f>
        <v>0</v>
      </c>
      <c r="AA479" s="528"/>
      <c r="AB479" s="395"/>
      <c r="AC479" s="393"/>
      <c r="AD479" s="394" t="s">
        <v>220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149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283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247</v>
      </c>
      <c r="U482" s="526">
        <f>FEBRUARY!U482</f>
        <v>0</v>
      </c>
      <c r="V482" s="526"/>
      <c r="W482" s="527"/>
      <c r="X482" s="392"/>
      <c r="Y482" s="394" t="s">
        <v>243</v>
      </c>
      <c r="Z482" s="526">
        <f>FEBRUARY!Z482</f>
        <v>0</v>
      </c>
      <c r="AA482" s="526"/>
      <c r="AB482" s="527"/>
      <c r="AC482" s="393"/>
      <c r="AD482" s="394" t="s">
        <v>384</v>
      </c>
      <c r="AE482" s="526">
        <f>FEBRUARY!AE482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266</v>
      </c>
      <c r="L483" s="486"/>
      <c r="M483" s="486"/>
      <c r="N483" s="486"/>
      <c r="O483" s="489">
        <f>H514</f>
        <v>0</v>
      </c>
      <c r="P483" s="489"/>
      <c r="Q483" s="131"/>
      <c r="R483" s="59" t="s">
        <v>234</v>
      </c>
      <c r="S483" s="59"/>
      <c r="T483" s="394" t="s">
        <v>207</v>
      </c>
      <c r="U483" s="526">
        <f>FEBRUARY!U483</f>
        <v>0</v>
      </c>
      <c r="V483" s="526"/>
      <c r="W483" s="527"/>
      <c r="X483" s="392"/>
      <c r="Y483" s="394" t="s">
        <v>207</v>
      </c>
      <c r="Z483" s="526">
        <f>FEBRUARY!Z483</f>
        <v>0</v>
      </c>
      <c r="AA483" s="526"/>
      <c r="AB483" s="527"/>
      <c r="AC483" s="398"/>
      <c r="AD483" s="394" t="s">
        <v>207</v>
      </c>
      <c r="AE483" s="526">
        <f>FEBRUARY!AE483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263</v>
      </c>
      <c r="U484" s="526">
        <f>FEBRUARY!U484</f>
        <v>0</v>
      </c>
      <c r="V484" s="526"/>
      <c r="W484" s="527"/>
      <c r="X484" s="392"/>
      <c r="Y484" s="394" t="s">
        <v>263</v>
      </c>
      <c r="Z484" s="526">
        <f>FEBRUARY!Z484</f>
        <v>0</v>
      </c>
      <c r="AA484" s="526"/>
      <c r="AB484" s="527"/>
      <c r="AC484" s="399"/>
      <c r="AD484" s="394" t="s">
        <v>263</v>
      </c>
      <c r="AE484" s="526">
        <f>FEBRUARY!AE484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404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208</v>
      </c>
      <c r="U485" s="528">
        <f>FEBRUARY!U489</f>
        <v>0</v>
      </c>
      <c r="V485" s="528"/>
      <c r="W485" s="395"/>
      <c r="X485" s="392"/>
      <c r="Y485" s="394" t="s">
        <v>208</v>
      </c>
      <c r="Z485" s="528">
        <f>FEBRUARY!Z489</f>
        <v>0</v>
      </c>
      <c r="AA485" s="528"/>
      <c r="AB485" s="395"/>
      <c r="AC485" s="393"/>
      <c r="AD485" s="394" t="s">
        <v>208</v>
      </c>
      <c r="AE485" s="528">
        <f>FEBRUARY!AE489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209</v>
      </c>
      <c r="U486" s="529">
        <v>0</v>
      </c>
      <c r="V486" s="529"/>
      <c r="W486" s="395"/>
      <c r="X486" s="392"/>
      <c r="Y486" s="394" t="s">
        <v>209</v>
      </c>
      <c r="Z486" s="529">
        <v>0</v>
      </c>
      <c r="AA486" s="529"/>
      <c r="AB486" s="395"/>
      <c r="AC486" s="393"/>
      <c r="AD486" s="394" t="s">
        <v>209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210</v>
      </c>
      <c r="U487" s="529">
        <v>0</v>
      </c>
      <c r="V487" s="529"/>
      <c r="W487" s="395"/>
      <c r="X487" s="392"/>
      <c r="Y487" s="394" t="s">
        <v>210</v>
      </c>
      <c r="Z487" s="529">
        <v>0</v>
      </c>
      <c r="AA487" s="529"/>
      <c r="AB487" s="395"/>
      <c r="AC487" s="392"/>
      <c r="AD487" s="394" t="s">
        <v>210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211</v>
      </c>
      <c r="U488" s="529">
        <v>0</v>
      </c>
      <c r="V488" s="529"/>
      <c r="W488" s="395"/>
      <c r="X488" s="392"/>
      <c r="Y488" s="394" t="s">
        <v>211</v>
      </c>
      <c r="Z488" s="529">
        <v>0</v>
      </c>
      <c r="AA488" s="529"/>
      <c r="AB488" s="395"/>
      <c r="AC488" s="392"/>
      <c r="AD488" s="394" t="s">
        <v>211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3/31</v>
      </c>
      <c r="U489" s="528">
        <f>U485+U486+U487-U488</f>
        <v>0</v>
      </c>
      <c r="V489" s="528"/>
      <c r="W489" s="395"/>
      <c r="X489" s="392"/>
      <c r="Y489" s="394" t="str">
        <f>Y479</f>
        <v>AS OF 3/31</v>
      </c>
      <c r="Z489" s="528">
        <f>Z485+Z486+Z487-Z488</f>
        <v>0</v>
      </c>
      <c r="AA489" s="528"/>
      <c r="AB489" s="395"/>
      <c r="AC489" s="392"/>
      <c r="AD489" s="394" t="str">
        <f>AD479</f>
        <v>AS OF 3/31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248</v>
      </c>
      <c r="U492" s="526">
        <f>FEBRUARY!U492</f>
        <v>0</v>
      </c>
      <c r="V492" s="526"/>
      <c r="W492" s="527"/>
      <c r="X492" s="392"/>
      <c r="Y492" s="394" t="s">
        <v>244</v>
      </c>
      <c r="Z492" s="526">
        <f>FEBRUARY!Z492</f>
        <v>0</v>
      </c>
      <c r="AA492" s="526"/>
      <c r="AB492" s="527"/>
      <c r="AC492" s="393"/>
      <c r="AD492" s="394" t="s">
        <v>385</v>
      </c>
      <c r="AE492" s="526">
        <f>FEBRUARY!AE492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207</v>
      </c>
      <c r="U493" s="526">
        <f>FEBRUARY!U493</f>
        <v>0</v>
      </c>
      <c r="V493" s="526"/>
      <c r="W493" s="527"/>
      <c r="X493" s="392"/>
      <c r="Y493" s="394" t="s">
        <v>207</v>
      </c>
      <c r="Z493" s="526">
        <f>FEBRUARY!Z493</f>
        <v>0</v>
      </c>
      <c r="AA493" s="526"/>
      <c r="AB493" s="527"/>
      <c r="AC493" s="398"/>
      <c r="AD493" s="394" t="s">
        <v>207</v>
      </c>
      <c r="AE493" s="526">
        <f>FEBRUARY!AE493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263</v>
      </c>
      <c r="U494" s="526">
        <f>FEBRUARY!U494</f>
        <v>0</v>
      </c>
      <c r="V494" s="526"/>
      <c r="W494" s="527"/>
      <c r="X494" s="392"/>
      <c r="Y494" s="394" t="s">
        <v>263</v>
      </c>
      <c r="Z494" s="526">
        <f>FEBRUARY!Z494</f>
        <v>0</v>
      </c>
      <c r="AA494" s="526"/>
      <c r="AB494" s="527"/>
      <c r="AC494" s="399"/>
      <c r="AD494" s="394" t="s">
        <v>263</v>
      </c>
      <c r="AE494" s="526">
        <f>FEBRUARY!AE494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208</v>
      </c>
      <c r="U495" s="528">
        <f>FEBRUARY!U499</f>
        <v>0</v>
      </c>
      <c r="V495" s="528"/>
      <c r="W495" s="395"/>
      <c r="X495" s="392"/>
      <c r="Y495" s="394" t="s">
        <v>208</v>
      </c>
      <c r="Z495" s="528">
        <f>FEBRUARY!Z499</f>
        <v>0</v>
      </c>
      <c r="AA495" s="528"/>
      <c r="AB495" s="395"/>
      <c r="AC495" s="392"/>
      <c r="AD495" s="394" t="s">
        <v>208</v>
      </c>
      <c r="AE495" s="528">
        <f>FEBRUARY!AE499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209</v>
      </c>
      <c r="U496" s="529">
        <v>0</v>
      </c>
      <c r="V496" s="529"/>
      <c r="W496" s="395"/>
      <c r="X496" s="392"/>
      <c r="Y496" s="394" t="s">
        <v>209</v>
      </c>
      <c r="Z496" s="529">
        <v>0</v>
      </c>
      <c r="AA496" s="529"/>
      <c r="AB496" s="395"/>
      <c r="AC496" s="392"/>
      <c r="AD496" s="394" t="s">
        <v>209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210</v>
      </c>
      <c r="U497" s="529">
        <v>0</v>
      </c>
      <c r="V497" s="529"/>
      <c r="W497" s="395"/>
      <c r="X497" s="392"/>
      <c r="Y497" s="394" t="s">
        <v>210</v>
      </c>
      <c r="Z497" s="529">
        <v>0</v>
      </c>
      <c r="AA497" s="529"/>
      <c r="AB497" s="395"/>
      <c r="AC497" s="392"/>
      <c r="AD497" s="394" t="s">
        <v>210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211</v>
      </c>
      <c r="U498" s="529">
        <v>0</v>
      </c>
      <c r="V498" s="529"/>
      <c r="W498" s="395"/>
      <c r="X498" s="392"/>
      <c r="Y498" s="394" t="s">
        <v>211</v>
      </c>
      <c r="Z498" s="529">
        <v>0</v>
      </c>
      <c r="AA498" s="529"/>
      <c r="AB498" s="395"/>
      <c r="AC498" s="392"/>
      <c r="AD498" s="394" t="s">
        <v>211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3/31</v>
      </c>
      <c r="U499" s="528">
        <f>U495+U496+U497-U498</f>
        <v>0</v>
      </c>
      <c r="V499" s="528"/>
      <c r="W499" s="395"/>
      <c r="X499" s="392"/>
      <c r="Y499" s="394" t="str">
        <f>Y489</f>
        <v>AS OF 3/31</v>
      </c>
      <c r="Z499" s="528">
        <f>Z495+Z496+Z497-Z498</f>
        <v>0</v>
      </c>
      <c r="AA499" s="528"/>
      <c r="AB499" s="395"/>
      <c r="AC499" s="392"/>
      <c r="AD499" s="394" t="str">
        <f>AD489</f>
        <v>AS OF 3/31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249</v>
      </c>
      <c r="U502" s="526">
        <f>FEBRUARY!U502</f>
        <v>0</v>
      </c>
      <c r="V502" s="526"/>
      <c r="W502" s="527"/>
      <c r="X502" s="392"/>
      <c r="Y502" s="394" t="s">
        <v>245</v>
      </c>
      <c r="Z502" s="526">
        <f>FEBRUARY!Z502</f>
        <v>0</v>
      </c>
      <c r="AA502" s="526"/>
      <c r="AB502" s="527"/>
      <c r="AC502" s="393"/>
      <c r="AD502" s="394" t="s">
        <v>432</v>
      </c>
      <c r="AE502" s="526">
        <f>FEBRUARY!AE502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207</v>
      </c>
      <c r="U503" s="526">
        <f>FEBRUARY!U503</f>
        <v>0</v>
      </c>
      <c r="V503" s="526"/>
      <c r="W503" s="527"/>
      <c r="X503" s="392"/>
      <c r="Y503" s="394" t="s">
        <v>207</v>
      </c>
      <c r="Z503" s="526">
        <f>FEBRUARY!Z503</f>
        <v>0</v>
      </c>
      <c r="AA503" s="526"/>
      <c r="AB503" s="527"/>
      <c r="AC503" s="398"/>
      <c r="AD503" s="394" t="s">
        <v>207</v>
      </c>
      <c r="AE503" s="526">
        <f>FEBRUARY!AE503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263</v>
      </c>
      <c r="U504" s="526">
        <f>FEBRUARY!U504</f>
        <v>0</v>
      </c>
      <c r="V504" s="526"/>
      <c r="W504" s="527"/>
      <c r="X504" s="392"/>
      <c r="Y504" s="394" t="s">
        <v>263</v>
      </c>
      <c r="Z504" s="526">
        <f>FEBRUARY!Z504</f>
        <v>0</v>
      </c>
      <c r="AA504" s="526"/>
      <c r="AB504" s="527"/>
      <c r="AC504" s="399"/>
      <c r="AD504" s="394" t="s">
        <v>263</v>
      </c>
      <c r="AE504" s="526">
        <f>FEBRUARY!AE504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208</v>
      </c>
      <c r="U505" s="528">
        <f>FEBRUARY!U509</f>
        <v>0</v>
      </c>
      <c r="V505" s="528"/>
      <c r="W505" s="395"/>
      <c r="X505" s="392"/>
      <c r="Y505" s="394" t="s">
        <v>208</v>
      </c>
      <c r="Z505" s="528">
        <f>FEBRUARY!Z509</f>
        <v>0</v>
      </c>
      <c r="AA505" s="528"/>
      <c r="AB505" s="395"/>
      <c r="AC505" s="392"/>
      <c r="AD505" s="394" t="s">
        <v>208</v>
      </c>
      <c r="AE505" s="528">
        <f>FEBRUARY!AE509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209</v>
      </c>
      <c r="U506" s="529">
        <v>0</v>
      </c>
      <c r="V506" s="529"/>
      <c r="W506" s="395"/>
      <c r="X506" s="392"/>
      <c r="Y506" s="394" t="s">
        <v>209</v>
      </c>
      <c r="Z506" s="529">
        <v>0</v>
      </c>
      <c r="AA506" s="529"/>
      <c r="AB506" s="395"/>
      <c r="AC506" s="392"/>
      <c r="AD506" s="394" t="s">
        <v>209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210</v>
      </c>
      <c r="U507" s="529">
        <v>0</v>
      </c>
      <c r="V507" s="529"/>
      <c r="W507" s="395"/>
      <c r="X507" s="392"/>
      <c r="Y507" s="394" t="s">
        <v>210</v>
      </c>
      <c r="Z507" s="529">
        <v>0</v>
      </c>
      <c r="AA507" s="529"/>
      <c r="AB507" s="395"/>
      <c r="AC507" s="392"/>
      <c r="AD507" s="394" t="s">
        <v>210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211</v>
      </c>
      <c r="U508" s="529">
        <v>0</v>
      </c>
      <c r="V508" s="529"/>
      <c r="W508" s="395"/>
      <c r="X508" s="392"/>
      <c r="Y508" s="394" t="s">
        <v>211</v>
      </c>
      <c r="Z508" s="529">
        <v>0</v>
      </c>
      <c r="AA508" s="529"/>
      <c r="AB508" s="395"/>
      <c r="AC508" s="392"/>
      <c r="AD508" s="394" t="s">
        <v>211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3/31</v>
      </c>
      <c r="U509" s="528">
        <f>U505+U506+U507-U508</f>
        <v>0</v>
      </c>
      <c r="V509" s="528"/>
      <c r="W509" s="395"/>
      <c r="X509" s="392"/>
      <c r="Y509" s="394" t="str">
        <f>Y499</f>
        <v>AS OF 3/31</v>
      </c>
      <c r="Z509" s="528">
        <f>Z505+Z506+Z507-Z508</f>
        <v>0</v>
      </c>
      <c r="AA509" s="528"/>
      <c r="AB509" s="395"/>
      <c r="AC509" s="392"/>
      <c r="AD509" s="394" t="str">
        <f>AD499</f>
        <v>AS OF 3/31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270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C516+E516+G516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WrwGj5/cLu74DYXk72lTaKYk7URvv2wWtsYNHLiR49DQEnOBtUZ3ceh8rsxCx/53UHFwseoK8GOkhJCNX5E92g==" saltValue="On0s3JcJgS8Atu++9KqeDw==" spinCount="100000" sheet="1" objects="1" scenarios="1" formatColumns="0" formatRows="0"/>
  <mergeCells count="165"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493:AG493"/>
    <mergeCell ref="AE494:AG494"/>
    <mergeCell ref="AE503:AG503"/>
    <mergeCell ref="AE504:AG504"/>
    <mergeCell ref="AE482:AG482"/>
    <mergeCell ref="AE485:AF485"/>
    <mergeCell ref="AE486:AF486"/>
    <mergeCell ref="AE487:AF487"/>
    <mergeCell ref="AE488:AF488"/>
    <mergeCell ref="AE489:AF489"/>
    <mergeCell ref="AE492:AG492"/>
    <mergeCell ref="AE483:AG483"/>
    <mergeCell ref="AE484:AG484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U509:V509"/>
    <mergeCell ref="Z509:AA509"/>
    <mergeCell ref="U507:V507"/>
    <mergeCell ref="Z507:AA507"/>
    <mergeCell ref="U508:V508"/>
    <mergeCell ref="Z508:AA508"/>
    <mergeCell ref="U505:V505"/>
    <mergeCell ref="Z505:AA505"/>
    <mergeCell ref="U506:V506"/>
    <mergeCell ref="Z506:AA506"/>
    <mergeCell ref="U504:W504"/>
    <mergeCell ref="Z503:AB503"/>
    <mergeCell ref="Z504:AB504"/>
    <mergeCell ref="U495:V495"/>
    <mergeCell ref="Z495:AA495"/>
    <mergeCell ref="U496:V496"/>
    <mergeCell ref="Z496:AA496"/>
    <mergeCell ref="U489:V489"/>
    <mergeCell ref="Z489:AA489"/>
    <mergeCell ref="U492:W492"/>
    <mergeCell ref="Z492:AB492"/>
    <mergeCell ref="Z493:AB493"/>
    <mergeCell ref="Z494:AB494"/>
    <mergeCell ref="U493:W493"/>
    <mergeCell ref="U494:W494"/>
    <mergeCell ref="U499:V499"/>
    <mergeCell ref="Z499:AA499"/>
    <mergeCell ref="U502:W502"/>
    <mergeCell ref="Z502:AB502"/>
    <mergeCell ref="U497:V497"/>
    <mergeCell ref="Z497:AA497"/>
    <mergeCell ref="U498:V498"/>
    <mergeCell ref="Z498:AA498"/>
    <mergeCell ref="U503:W503"/>
    <mergeCell ref="U487:V487"/>
    <mergeCell ref="Z487:AA487"/>
    <mergeCell ref="U488:V488"/>
    <mergeCell ref="Z488:AA488"/>
    <mergeCell ref="K486:N486"/>
    <mergeCell ref="O486:P486"/>
    <mergeCell ref="U486:V486"/>
    <mergeCell ref="Z486:AA486"/>
    <mergeCell ref="K485:N485"/>
    <mergeCell ref="O485:P485"/>
    <mergeCell ref="U485:V485"/>
    <mergeCell ref="Z485:AA485"/>
    <mergeCell ref="K484:N484"/>
    <mergeCell ref="O484:P484"/>
    <mergeCell ref="K483:N483"/>
    <mergeCell ref="O483:P483"/>
    <mergeCell ref="K481:N481"/>
    <mergeCell ref="O481:P481"/>
    <mergeCell ref="U482:W482"/>
    <mergeCell ref="Z482:AB482"/>
    <mergeCell ref="Z483:AB483"/>
    <mergeCell ref="Z484:AB484"/>
    <mergeCell ref="U483:W483"/>
    <mergeCell ref="U484:W484"/>
    <mergeCell ref="K482:N482"/>
    <mergeCell ref="O482:P482"/>
    <mergeCell ref="K479:N479"/>
    <mergeCell ref="O479:P479"/>
    <mergeCell ref="K480:N480"/>
    <mergeCell ref="O480:P480"/>
    <mergeCell ref="K478:N478"/>
    <mergeCell ref="O478:P478"/>
    <mergeCell ref="U479:V479"/>
    <mergeCell ref="Z479:AA479"/>
    <mergeCell ref="K477:N477"/>
    <mergeCell ref="O477:P477"/>
    <mergeCell ref="U478:V478"/>
    <mergeCell ref="Z478:AA478"/>
    <mergeCell ref="K476:N476"/>
    <mergeCell ref="O476:P476"/>
    <mergeCell ref="U477:V477"/>
    <mergeCell ref="Z477:AA477"/>
    <mergeCell ref="K475:N475"/>
    <mergeCell ref="O475:P475"/>
    <mergeCell ref="U476:V476"/>
    <mergeCell ref="Z476:AA476"/>
    <mergeCell ref="U475:V475"/>
    <mergeCell ref="Z475:AA475"/>
    <mergeCell ref="K474:N474"/>
    <mergeCell ref="O474:P474"/>
    <mergeCell ref="K473:N473"/>
    <mergeCell ref="O473:P473"/>
    <mergeCell ref="Y471:AB471"/>
    <mergeCell ref="K472:N472"/>
    <mergeCell ref="O472:P472"/>
    <mergeCell ref="U472:W472"/>
    <mergeCell ref="Z472:AB472"/>
    <mergeCell ref="Z473:AB473"/>
    <mergeCell ref="Z474:AB474"/>
    <mergeCell ref="U473:W473"/>
    <mergeCell ref="U474:W474"/>
    <mergeCell ref="U432:Y432"/>
    <mergeCell ref="B471:G471"/>
    <mergeCell ref="K471:N471"/>
    <mergeCell ref="O471:P471"/>
    <mergeCell ref="T471:W471"/>
    <mergeCell ref="J383:K383"/>
    <mergeCell ref="U386:Y386"/>
    <mergeCell ref="G424:I424"/>
    <mergeCell ref="J429:K429"/>
    <mergeCell ref="U340:Y340"/>
    <mergeCell ref="G378:I378"/>
    <mergeCell ref="U248:Y248"/>
    <mergeCell ref="G286:I286"/>
    <mergeCell ref="J291:K291"/>
    <mergeCell ref="U294:Y294"/>
    <mergeCell ref="J199:K199"/>
    <mergeCell ref="U202:Y202"/>
    <mergeCell ref="G240:I240"/>
    <mergeCell ref="J245:K245"/>
    <mergeCell ref="G194:I194"/>
    <mergeCell ref="J107:K107"/>
    <mergeCell ref="U110:Y110"/>
    <mergeCell ref="J15:K15"/>
    <mergeCell ref="U18:Y18"/>
    <mergeCell ref="G56:I56"/>
    <mergeCell ref="J61:K61"/>
    <mergeCell ref="G332:I332"/>
    <mergeCell ref="J337:K337"/>
    <mergeCell ref="B2:D2"/>
    <mergeCell ref="E2:F2"/>
    <mergeCell ref="U4:Y4"/>
    <mergeCell ref="G10:I10"/>
    <mergeCell ref="U64:Y64"/>
    <mergeCell ref="G102:I102"/>
    <mergeCell ref="G148:I148"/>
    <mergeCell ref="J153:K153"/>
    <mergeCell ref="U156:Y156"/>
  </mergeCells>
  <phoneticPr fontId="2" type="noConversion"/>
  <printOptions horizontalCentered="1" verticalCentered="1"/>
  <pageMargins left="0" right="0" top="0.75" bottom="0.5" header="0.5" footer="0.2"/>
  <pageSetup paperSize="5" scale="87" pageOrder="overThenDown" orientation="landscape" horizontalDpi="4294967293" verticalDpi="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J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0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</row>
    <row r="2" spans="1:10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</row>
    <row r="3" spans="1:10" s="238" customFormat="1" ht="15.6" customHeight="1" x14ac:dyDescent="0.25">
      <c r="A3" s="533" t="s">
        <v>369</v>
      </c>
      <c r="B3" s="533"/>
      <c r="C3" s="533"/>
      <c r="D3" s="533"/>
      <c r="E3" s="533"/>
      <c r="F3" s="533"/>
      <c r="G3" s="533"/>
      <c r="H3" s="533"/>
      <c r="I3" s="533"/>
      <c r="J3" s="533"/>
    </row>
    <row r="4" spans="1:10" s="238" customFormat="1" ht="15.6" customHeight="1" x14ac:dyDescent="0.25">
      <c r="B4" s="242"/>
      <c r="C4" s="242"/>
      <c r="D4" s="242"/>
      <c r="E4" s="242"/>
      <c r="F4" s="240" t="s">
        <v>367</v>
      </c>
      <c r="G4" s="243">
        <f>JANUARY!E11</f>
        <v>0</v>
      </c>
      <c r="H4" s="242"/>
      <c r="I4" s="242"/>
      <c r="J4" s="242"/>
    </row>
    <row r="5" spans="1:10" ht="15.6" customHeight="1" x14ac:dyDescent="0.2">
      <c r="A5" s="49" t="s">
        <v>239</v>
      </c>
      <c r="B5" s="49"/>
      <c r="C5" s="49"/>
      <c r="D5" s="49"/>
      <c r="E5" s="49"/>
      <c r="F5" s="49"/>
      <c r="G5" s="389" t="s">
        <v>431</v>
      </c>
      <c r="H5" s="209" t="s">
        <v>365</v>
      </c>
      <c r="I5" s="209"/>
      <c r="J5" s="49"/>
    </row>
    <row r="6" spans="1:10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</row>
    <row r="7" spans="1:10" ht="15.6" customHeight="1" x14ac:dyDescent="0.2">
      <c r="A7" s="49" t="s">
        <v>317</v>
      </c>
      <c r="B7" s="49"/>
      <c r="C7" s="49"/>
      <c r="D7" s="49"/>
      <c r="E7" s="49"/>
      <c r="F7" s="49"/>
      <c r="G7" s="49"/>
      <c r="H7" s="49"/>
      <c r="I7" s="49" t="s">
        <v>318</v>
      </c>
      <c r="J7" s="210">
        <f>FebRpt!J39</f>
        <v>0</v>
      </c>
    </row>
    <row r="8" spans="1:10" ht="15.6" customHeight="1" x14ac:dyDescent="0.2">
      <c r="A8" s="198" t="s">
        <v>319</v>
      </c>
      <c r="B8" s="198"/>
      <c r="C8" s="198"/>
      <c r="D8" s="198"/>
      <c r="E8" s="198"/>
      <c r="F8" s="49"/>
      <c r="G8" s="49"/>
      <c r="H8" s="49"/>
      <c r="I8" s="49"/>
      <c r="J8" s="211"/>
    </row>
    <row r="9" spans="1:10" ht="15.6" customHeight="1" x14ac:dyDescent="0.2">
      <c r="A9" s="49" t="s">
        <v>320</v>
      </c>
      <c r="B9" s="49"/>
      <c r="C9" s="49"/>
      <c r="D9" s="49"/>
      <c r="E9" s="49"/>
      <c r="F9" s="49"/>
      <c r="G9" s="49"/>
      <c r="H9" s="49"/>
      <c r="I9" s="212">
        <f>SUM(MARCH!$B$7)</f>
        <v>0</v>
      </c>
      <c r="J9" s="213"/>
    </row>
    <row r="10" spans="1:10" ht="15.6" customHeight="1" x14ac:dyDescent="0.2">
      <c r="A10" s="49" t="s">
        <v>382</v>
      </c>
      <c r="B10" s="49"/>
      <c r="C10" s="49"/>
      <c r="D10" s="49"/>
      <c r="E10" s="49"/>
      <c r="F10" s="49"/>
      <c r="G10" s="49"/>
      <c r="H10" s="49"/>
      <c r="I10" s="214">
        <f>SUM(MARCH!$C$7)</f>
        <v>0</v>
      </c>
      <c r="J10" s="213"/>
    </row>
    <row r="11" spans="1:10" ht="15.6" customHeight="1" x14ac:dyDescent="0.2">
      <c r="A11" s="49" t="s">
        <v>321</v>
      </c>
      <c r="B11" s="49"/>
      <c r="C11" s="49"/>
      <c r="D11" s="49"/>
      <c r="E11" s="49"/>
      <c r="F11" s="49"/>
      <c r="G11" s="49"/>
      <c r="H11" s="49"/>
      <c r="I11" s="214">
        <f>SUM(MARCH!$D$7)</f>
        <v>0</v>
      </c>
      <c r="J11" s="213"/>
    </row>
    <row r="12" spans="1:10" ht="15.6" customHeight="1" x14ac:dyDescent="0.2">
      <c r="A12" s="49" t="s">
        <v>322</v>
      </c>
      <c r="B12" s="49"/>
      <c r="C12" s="49"/>
      <c r="D12" s="49"/>
      <c r="E12" s="49"/>
      <c r="F12" s="49"/>
      <c r="G12" s="49"/>
      <c r="H12" s="49"/>
      <c r="I12" s="214">
        <f>SUM(MARCH!$E$7)</f>
        <v>0</v>
      </c>
      <c r="J12" s="213"/>
    </row>
    <row r="13" spans="1:10" ht="15.6" customHeight="1" x14ac:dyDescent="0.2">
      <c r="A13" s="49" t="s">
        <v>293</v>
      </c>
      <c r="B13" s="49"/>
      <c r="C13" s="49"/>
      <c r="D13" s="49"/>
      <c r="E13" s="49"/>
      <c r="F13" s="49"/>
      <c r="G13" s="49"/>
      <c r="H13" s="49"/>
      <c r="I13" s="214">
        <f>SUM(MARCH!$F$7)</f>
        <v>0</v>
      </c>
      <c r="J13" s="213"/>
    </row>
    <row r="14" spans="1:10" ht="15.6" customHeight="1" x14ac:dyDescent="0.2">
      <c r="A14" s="49" t="s">
        <v>323</v>
      </c>
      <c r="B14" s="49"/>
      <c r="C14" s="49"/>
      <c r="D14" s="49"/>
      <c r="E14" s="49"/>
      <c r="F14" s="49"/>
      <c r="G14" s="49"/>
      <c r="H14" s="49"/>
      <c r="I14" s="214">
        <f>SUM(MARCH!$L$7:$O$7)</f>
        <v>0</v>
      </c>
      <c r="J14" s="213"/>
    </row>
    <row r="15" spans="1:10" ht="15.6" customHeight="1" x14ac:dyDescent="0.2">
      <c r="A15" s="49"/>
      <c r="B15" s="49" t="s">
        <v>324</v>
      </c>
      <c r="C15" s="49" t="s">
        <v>294</v>
      </c>
      <c r="D15" s="49"/>
      <c r="E15" s="49"/>
      <c r="F15" s="49"/>
      <c r="G15" s="49"/>
      <c r="H15" s="49"/>
      <c r="I15" s="214">
        <f>SUM(MARCH!$Q$7:$R$7)</f>
        <v>0</v>
      </c>
      <c r="J15" s="213"/>
    </row>
    <row r="16" spans="1:10" ht="15.6" customHeight="1" thickBot="1" x14ac:dyDescent="0.25">
      <c r="A16" s="49"/>
      <c r="B16" s="49"/>
      <c r="C16" s="49" t="s">
        <v>295</v>
      </c>
      <c r="D16" s="49"/>
      <c r="E16" s="49"/>
      <c r="F16" s="49"/>
      <c r="G16" s="49"/>
      <c r="H16" s="49"/>
      <c r="I16" s="215">
        <f>SUM(MARCH!$P$7)</f>
        <v>0</v>
      </c>
      <c r="J16" s="213"/>
    </row>
    <row r="17" spans="1:10" ht="15.6" customHeight="1" thickBot="1" x14ac:dyDescent="0.25">
      <c r="A17" s="49"/>
      <c r="B17" s="198" t="s">
        <v>325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</row>
    <row r="18" spans="1:10" ht="15.6" customHeight="1" thickTop="1" thickBot="1" x14ac:dyDescent="0.25">
      <c r="A18" s="49"/>
      <c r="B18" s="198" t="s">
        <v>326</v>
      </c>
      <c r="C18" s="49"/>
      <c r="D18" s="49"/>
      <c r="E18" s="49"/>
      <c r="F18" s="49"/>
      <c r="G18" s="49"/>
      <c r="H18" s="49"/>
      <c r="I18" s="49"/>
      <c r="J18" s="216">
        <f>SUM(J7+J17)</f>
        <v>0</v>
      </c>
    </row>
    <row r="19" spans="1:10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239</v>
      </c>
    </row>
    <row r="20" spans="1:10" ht="15.6" customHeight="1" x14ac:dyDescent="0.2">
      <c r="A20" s="49" t="s">
        <v>327</v>
      </c>
      <c r="B20" s="49"/>
      <c r="C20" s="49"/>
      <c r="D20" s="49"/>
      <c r="E20" s="49"/>
      <c r="F20" s="49"/>
      <c r="G20" s="49"/>
      <c r="H20" s="49"/>
      <c r="I20" s="49"/>
      <c r="J20" s="213"/>
    </row>
    <row r="21" spans="1:10" ht="15.6" customHeight="1" thickBot="1" x14ac:dyDescent="0.25">
      <c r="A21" s="49" t="s">
        <v>297</v>
      </c>
      <c r="B21" s="49"/>
      <c r="C21" s="49"/>
      <c r="D21" s="49"/>
      <c r="E21" s="49"/>
      <c r="F21" s="49"/>
      <c r="G21" s="49"/>
      <c r="H21" s="49"/>
      <c r="I21" s="49"/>
      <c r="J21" s="213"/>
    </row>
    <row r="22" spans="1:10" ht="15.6" customHeight="1" x14ac:dyDescent="0.2">
      <c r="A22" s="49" t="s">
        <v>328</v>
      </c>
      <c r="B22" s="49"/>
      <c r="C22" s="49"/>
      <c r="D22" s="49"/>
      <c r="E22" s="49"/>
      <c r="F22" s="49"/>
      <c r="G22" s="49"/>
      <c r="H22" s="210">
        <f>SUM(MARCH!$U$7)</f>
        <v>0</v>
      </c>
      <c r="I22" s="49"/>
      <c r="J22" s="213"/>
    </row>
    <row r="23" spans="1:10" ht="15.6" customHeight="1" x14ac:dyDescent="0.2">
      <c r="A23" s="49" t="s">
        <v>329</v>
      </c>
      <c r="B23" s="49"/>
      <c r="C23" s="49"/>
      <c r="D23" s="49"/>
      <c r="E23" s="49"/>
      <c r="F23" s="49"/>
      <c r="G23" s="49"/>
      <c r="H23" s="218">
        <f>SUM(MARCH!$V$7)</f>
        <v>0</v>
      </c>
      <c r="I23" s="49"/>
      <c r="J23" s="213"/>
    </row>
    <row r="24" spans="1:10" ht="15.6" customHeight="1" thickBot="1" x14ac:dyDescent="0.25">
      <c r="A24" s="49" t="s">
        <v>330</v>
      </c>
      <c r="B24" s="49"/>
      <c r="C24" s="49"/>
      <c r="D24" s="49"/>
      <c r="E24" s="49"/>
      <c r="F24" s="49"/>
      <c r="G24" s="49"/>
      <c r="H24" s="218">
        <f>SUM(MARCH!$W$7:'MARCH'!$X$7)</f>
        <v>0</v>
      </c>
      <c r="I24" s="49"/>
      <c r="J24" s="213"/>
    </row>
    <row r="25" spans="1:10" ht="15.6" customHeight="1" thickBot="1" x14ac:dyDescent="0.25">
      <c r="A25" s="49" t="s">
        <v>331</v>
      </c>
      <c r="B25" s="49"/>
      <c r="C25" s="49"/>
      <c r="D25" s="49"/>
      <c r="E25" s="49"/>
      <c r="F25" s="49"/>
      <c r="G25" s="49"/>
      <c r="H25" s="215">
        <f>SUM(MARCH!$Y$7)</f>
        <v>0</v>
      </c>
      <c r="I25" s="219">
        <f>SUM(H22:H25)</f>
        <v>0</v>
      </c>
      <c r="J25" s="213"/>
    </row>
    <row r="26" spans="1:10" ht="15.6" customHeight="1" x14ac:dyDescent="0.2">
      <c r="A26" s="49" t="s">
        <v>298</v>
      </c>
      <c r="B26" s="49"/>
      <c r="C26" s="49"/>
      <c r="D26" s="49"/>
      <c r="E26" s="49"/>
      <c r="F26" s="49"/>
      <c r="G26" s="49"/>
      <c r="H26" s="49"/>
      <c r="I26" s="214">
        <f>SUM(MARCH!$Z$7)</f>
        <v>0</v>
      </c>
      <c r="J26" s="213"/>
    </row>
    <row r="27" spans="1:10" ht="15.6" customHeight="1" x14ac:dyDescent="0.2">
      <c r="A27" s="49" t="s">
        <v>299</v>
      </c>
      <c r="B27" s="49"/>
      <c r="C27" s="49"/>
      <c r="D27" s="49"/>
      <c r="E27" s="49"/>
      <c r="F27" s="49"/>
      <c r="G27" s="49"/>
      <c r="H27" s="49"/>
      <c r="I27" s="214">
        <f>SUM(MARCH!$AA$7)</f>
        <v>0</v>
      </c>
      <c r="J27" s="213"/>
    </row>
    <row r="28" spans="1:10" ht="15.6" customHeight="1" x14ac:dyDescent="0.2">
      <c r="A28" s="49" t="s">
        <v>332</v>
      </c>
      <c r="B28" s="49"/>
      <c r="C28" s="49"/>
      <c r="D28" s="49"/>
      <c r="E28" s="49"/>
      <c r="F28" s="49"/>
      <c r="G28" s="49"/>
      <c r="H28" s="49"/>
      <c r="I28" s="214">
        <f>SUM(MARCH!$AB$7)</f>
        <v>0</v>
      </c>
      <c r="J28" s="213"/>
    </row>
    <row r="29" spans="1:10" ht="15.6" customHeight="1" x14ac:dyDescent="0.2">
      <c r="A29" s="49" t="s">
        <v>333</v>
      </c>
      <c r="B29" s="49"/>
      <c r="C29" s="49"/>
      <c r="D29" s="49"/>
      <c r="E29" s="49"/>
      <c r="F29" s="49"/>
      <c r="G29" s="49"/>
      <c r="H29" s="49"/>
      <c r="I29" s="214">
        <f>SUM(MARCH!$AC$7)</f>
        <v>0</v>
      </c>
      <c r="J29" s="213"/>
    </row>
    <row r="30" spans="1:10" ht="15.6" customHeight="1" x14ac:dyDescent="0.2">
      <c r="A30" s="49" t="s">
        <v>334</v>
      </c>
      <c r="B30" s="49"/>
      <c r="C30" s="49"/>
      <c r="D30" s="49"/>
      <c r="E30" s="49"/>
      <c r="F30" s="49"/>
      <c r="G30" s="49"/>
      <c r="H30" s="49"/>
      <c r="I30" s="214">
        <f>SUM(MARCH!$AD$7)</f>
        <v>0</v>
      </c>
      <c r="J30" s="213"/>
    </row>
    <row r="31" spans="1:10" ht="15.6" customHeight="1" x14ac:dyDescent="0.2">
      <c r="A31" s="49" t="s">
        <v>335</v>
      </c>
      <c r="B31" s="49"/>
      <c r="C31" s="49"/>
      <c r="D31" s="49"/>
      <c r="E31" s="49"/>
      <c r="F31" s="49"/>
      <c r="G31" s="49"/>
      <c r="H31" s="49"/>
      <c r="I31" s="214">
        <f>SUM(MARCH!$AE$7)</f>
        <v>0</v>
      </c>
      <c r="J31" s="213"/>
    </row>
    <row r="32" spans="1:10" ht="15.6" customHeight="1" x14ac:dyDescent="0.2">
      <c r="A32" s="49" t="s">
        <v>336</v>
      </c>
      <c r="B32" s="49"/>
      <c r="C32" s="49"/>
      <c r="D32" s="49"/>
      <c r="E32" s="49"/>
      <c r="F32" s="49"/>
      <c r="G32" s="49"/>
      <c r="H32" s="49"/>
      <c r="I32" s="214">
        <f>SUM(MARCH!$AF$7)</f>
        <v>0</v>
      </c>
      <c r="J32" s="213"/>
    </row>
    <row r="33" spans="1:10" ht="15.6" customHeight="1" x14ac:dyDescent="0.2">
      <c r="A33" s="49" t="s">
        <v>337</v>
      </c>
      <c r="B33" s="49"/>
      <c r="C33" s="49"/>
      <c r="D33" s="49"/>
      <c r="E33" s="49"/>
      <c r="F33" s="49"/>
      <c r="G33" s="49"/>
      <c r="H33" s="49"/>
      <c r="I33" s="214">
        <f>SUM(MARCH!$AG$7)</f>
        <v>0</v>
      </c>
      <c r="J33" s="213"/>
    </row>
    <row r="34" spans="1:10" ht="15.6" customHeight="1" x14ac:dyDescent="0.2">
      <c r="A34" s="49" t="s">
        <v>338</v>
      </c>
      <c r="B34" s="49"/>
      <c r="C34" s="49"/>
      <c r="D34" s="49"/>
      <c r="E34" s="49"/>
      <c r="F34" s="49"/>
      <c r="G34" s="49"/>
      <c r="H34" s="49"/>
      <c r="I34" s="214">
        <f>SUM(MARCH!$AH$7)</f>
        <v>0</v>
      </c>
      <c r="J34" s="213"/>
    </row>
    <row r="35" spans="1:10" ht="15.6" customHeight="1" x14ac:dyDescent="0.2">
      <c r="A35" s="49" t="s">
        <v>338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</row>
    <row r="36" spans="1:10" ht="15.6" customHeight="1" x14ac:dyDescent="0.2">
      <c r="A36" s="49" t="s">
        <v>339</v>
      </c>
      <c r="B36" s="49"/>
      <c r="C36" s="49"/>
      <c r="D36" s="49"/>
      <c r="E36" s="49"/>
      <c r="F36" s="49"/>
      <c r="G36" s="49"/>
      <c r="H36" s="49"/>
      <c r="I36" s="214">
        <f>SUM(MARCH!$AJ$7)</f>
        <v>0</v>
      </c>
      <c r="J36" s="213"/>
    </row>
    <row r="37" spans="1:10" ht="15.6" customHeight="1" thickBot="1" x14ac:dyDescent="0.25">
      <c r="A37" s="49" t="s">
        <v>340</v>
      </c>
      <c r="B37" s="49"/>
      <c r="C37" s="49"/>
      <c r="D37" s="49"/>
      <c r="E37" s="49"/>
      <c r="F37" s="49"/>
      <c r="G37" s="49"/>
      <c r="H37" s="49"/>
      <c r="I37" s="215">
        <f>SUM(MARCH!$AK$7)</f>
        <v>0</v>
      </c>
      <c r="J37" s="213"/>
    </row>
    <row r="38" spans="1:10" ht="15.6" customHeight="1" thickBot="1" x14ac:dyDescent="0.25">
      <c r="A38" s="221" t="s">
        <v>341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</row>
    <row r="39" spans="1:10" ht="15.6" customHeight="1" thickTop="1" thickBot="1" x14ac:dyDescent="0.25">
      <c r="A39" s="198" t="s">
        <v>300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</row>
    <row r="40" spans="1:10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</row>
    <row r="41" spans="1:10" ht="15.6" customHeight="1" x14ac:dyDescent="0.2">
      <c r="A41" s="49" t="s">
        <v>342</v>
      </c>
      <c r="B41" s="49"/>
      <c r="C41" s="49"/>
      <c r="D41" s="49"/>
      <c r="E41" s="49"/>
      <c r="F41" s="49"/>
      <c r="G41" s="49"/>
      <c r="H41" s="49"/>
      <c r="I41" s="49"/>
      <c r="J41" s="49"/>
    </row>
    <row r="42" spans="1:10" ht="15.6" customHeight="1" x14ac:dyDescent="0.2">
      <c r="A42" s="49" t="s">
        <v>343</v>
      </c>
      <c r="B42" s="49"/>
      <c r="C42" s="49"/>
      <c r="D42" s="49"/>
      <c r="E42" s="49"/>
      <c r="F42" s="49"/>
      <c r="G42" s="49"/>
      <c r="H42" s="49"/>
      <c r="I42" s="49"/>
      <c r="J42" s="49"/>
    </row>
    <row r="43" spans="1:10" ht="15.6" customHeight="1" x14ac:dyDescent="0.2">
      <c r="A43" s="49" t="s">
        <v>344</v>
      </c>
      <c r="B43" s="49"/>
      <c r="C43" s="49"/>
      <c r="D43" s="49"/>
      <c r="E43" s="49"/>
      <c r="F43" s="49"/>
      <c r="G43" s="49"/>
      <c r="H43" s="49"/>
      <c r="I43" s="524"/>
      <c r="J43" s="525"/>
    </row>
    <row r="44" spans="1:10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</row>
    <row r="45" spans="1:10" ht="15.6" customHeight="1" x14ac:dyDescent="0.2">
      <c r="A45" s="201"/>
      <c r="B45" s="201"/>
      <c r="C45" s="201" t="s">
        <v>239</v>
      </c>
      <c r="D45" s="201"/>
      <c r="E45" s="49"/>
      <c r="F45" s="49"/>
      <c r="G45" s="49"/>
      <c r="H45" s="201"/>
      <c r="I45" s="201"/>
      <c r="J45" s="201"/>
    </row>
    <row r="46" spans="1:10" ht="15.6" customHeight="1" x14ac:dyDescent="0.2">
      <c r="A46" s="49"/>
      <c r="B46" s="49"/>
      <c r="C46" s="49"/>
      <c r="D46" s="207" t="s">
        <v>345</v>
      </c>
      <c r="E46" s="49"/>
      <c r="F46" s="49"/>
      <c r="G46" s="49"/>
      <c r="H46" s="188"/>
      <c r="I46" s="188"/>
      <c r="J46" s="224" t="s">
        <v>346</v>
      </c>
    </row>
    <row r="47" spans="1:10" ht="15.6" customHeight="1" x14ac:dyDescent="0.2">
      <c r="A47" s="49"/>
      <c r="B47" s="49"/>
      <c r="C47" s="49"/>
      <c r="D47" s="49"/>
      <c r="E47" s="49"/>
      <c r="F47" s="49"/>
      <c r="G47" s="49"/>
      <c r="H47" s="49" t="s">
        <v>239</v>
      </c>
      <c r="I47" s="49"/>
      <c r="J47" s="49"/>
    </row>
    <row r="48" spans="1:10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</row>
    <row r="49" spans="1:10" ht="15.6" customHeight="1" x14ac:dyDescent="0.2">
      <c r="A49" s="21" t="s">
        <v>347</v>
      </c>
      <c r="B49" s="21"/>
      <c r="C49" s="21" t="s">
        <v>348</v>
      </c>
      <c r="D49" s="49"/>
      <c r="E49" s="49"/>
      <c r="F49" s="49"/>
      <c r="G49" s="49"/>
      <c r="H49" s="49"/>
      <c r="I49" s="49"/>
      <c r="J49" s="49"/>
    </row>
    <row r="50" spans="1:10" ht="15.6" customHeight="1" x14ac:dyDescent="0.2">
      <c r="A50" s="208" t="s">
        <v>349</v>
      </c>
      <c r="B50" s="208"/>
      <c r="C50" s="208"/>
      <c r="D50" s="208"/>
      <c r="E50" s="208"/>
      <c r="F50" s="208"/>
      <c r="G50" s="208"/>
      <c r="H50" s="208"/>
      <c r="I50" s="208"/>
      <c r="J50" s="49"/>
    </row>
    <row r="51" spans="1:10" ht="15.6" customHeight="1" x14ac:dyDescent="0.2">
      <c r="A51" s="208" t="s">
        <v>350</v>
      </c>
      <c r="B51" s="208"/>
      <c r="C51" s="208"/>
      <c r="D51" s="208"/>
      <c r="E51" s="208"/>
      <c r="F51" s="208"/>
      <c r="G51" s="208"/>
      <c r="H51" s="208"/>
      <c r="I51" s="208"/>
      <c r="J51" s="49"/>
    </row>
  </sheetData>
  <sheetProtection algorithmName="SHA-512" hashValue="SitJWLyv21fpeXJUVQotk2Sw4vQ5Th2zMBrlVGHN3DyF9tyEk8UF8BEUmiQSp2eL0MX+dq6Nimt3TZ0FhcoHjg==" saltValue="VJUwPfXBUkuZxnO0Tj775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M69"/>
  <sheetViews>
    <sheetView showGridLines="0" topLeftCell="A2" workbookViewId="0">
      <selection activeCell="J8" sqref="J8"/>
    </sheetView>
  </sheetViews>
  <sheetFormatPr defaultColWidth="8.85546875" defaultRowHeight="14.45" customHeight="1" x14ac:dyDescent="0.2"/>
  <cols>
    <col min="8" max="10" width="11.7109375" style="255" customWidth="1"/>
    <col min="11" max="13" width="9.140625" style="436"/>
  </cols>
  <sheetData>
    <row r="1" spans="1:13" s="225" customFormat="1" ht="14.45" customHeight="1" x14ac:dyDescent="0.2">
      <c r="A1" s="535" t="str">
        <f>JANUARY!G10</f>
        <v>UNITED STEELWORKERS - LOCAL UNION</v>
      </c>
      <c r="B1" s="535"/>
      <c r="C1" s="535"/>
      <c r="D1" s="535"/>
      <c r="E1" s="535"/>
      <c r="F1" s="535"/>
      <c r="G1" s="535"/>
      <c r="H1" s="535"/>
      <c r="I1" s="535"/>
      <c r="J1" s="535"/>
      <c r="K1" s="306"/>
      <c r="L1" s="306"/>
      <c r="M1" s="306"/>
    </row>
    <row r="2" spans="1:13" s="225" customFormat="1" ht="14.45" customHeight="1" x14ac:dyDescent="0.2">
      <c r="A2" s="536" t="s">
        <v>284</v>
      </c>
      <c r="B2" s="536"/>
      <c r="C2" s="536"/>
      <c r="D2" s="536"/>
      <c r="E2" s="536"/>
      <c r="F2" s="536"/>
      <c r="G2" s="536"/>
      <c r="H2" s="536"/>
      <c r="I2" s="536"/>
      <c r="J2" s="536"/>
      <c r="K2" s="306"/>
      <c r="L2" s="306"/>
      <c r="M2" s="306"/>
    </row>
    <row r="3" spans="1:13" s="225" customFormat="1" ht="14.45" customHeight="1" x14ac:dyDescent="0.2">
      <c r="B3" s="249"/>
      <c r="C3" s="249"/>
      <c r="D3" s="249"/>
      <c r="E3" s="249"/>
      <c r="F3" s="250" t="s">
        <v>368</v>
      </c>
      <c r="G3" s="251">
        <f>JANUARY!E11</f>
        <v>0</v>
      </c>
      <c r="H3" s="280"/>
      <c r="I3" s="280"/>
      <c r="J3" s="280"/>
      <c r="K3" s="306"/>
      <c r="L3" s="306"/>
      <c r="M3" s="306"/>
    </row>
    <row r="4" spans="1:13" s="225" customFormat="1" ht="14.45" customHeight="1" x14ac:dyDescent="0.2">
      <c r="A4" s="247"/>
      <c r="B4" s="247"/>
      <c r="C4" s="247"/>
      <c r="E4" s="248"/>
      <c r="F4" s="248" t="s">
        <v>285</v>
      </c>
      <c r="G4" s="537" t="s">
        <v>361</v>
      </c>
      <c r="H4" s="537"/>
      <c r="I4" s="537"/>
      <c r="J4" s="537"/>
      <c r="K4" s="306"/>
      <c r="L4" s="306"/>
      <c r="M4" s="306"/>
    </row>
    <row r="5" spans="1:13" ht="14.45" customHeight="1" x14ac:dyDescent="0.2">
      <c r="A5" s="225"/>
      <c r="B5" s="225"/>
      <c r="C5" s="225"/>
      <c r="D5" s="225"/>
      <c r="E5" s="538" t="s">
        <v>362</v>
      </c>
      <c r="F5" s="538"/>
      <c r="G5" s="225"/>
      <c r="H5" s="252"/>
      <c r="I5" s="252"/>
      <c r="J5" s="252"/>
      <c r="K5" s="433"/>
      <c r="L5" s="433"/>
      <c r="M5" s="433"/>
    </row>
    <row r="6" spans="1:13" ht="14.45" customHeight="1" x14ac:dyDescent="0.2">
      <c r="A6" s="539" t="s">
        <v>288</v>
      </c>
      <c r="B6" s="539"/>
      <c r="C6" s="539"/>
      <c r="D6" s="539"/>
      <c r="E6" s="539"/>
      <c r="F6" s="539"/>
      <c r="G6" s="539"/>
      <c r="H6" s="539"/>
      <c r="I6" s="539"/>
      <c r="J6" s="539"/>
      <c r="K6" s="433"/>
      <c r="L6" s="433"/>
      <c r="M6" s="433"/>
    </row>
    <row r="7" spans="1:13" ht="14.45" customHeight="1" thickBot="1" x14ac:dyDescent="0.25">
      <c r="A7" s="4"/>
      <c r="B7" s="4"/>
      <c r="C7" s="4"/>
      <c r="D7" s="4"/>
      <c r="E7" s="4"/>
      <c r="F7" s="4"/>
      <c r="G7" s="4"/>
      <c r="H7" s="281"/>
      <c r="I7" s="281"/>
      <c r="J7" s="281"/>
      <c r="K7" s="433"/>
      <c r="L7" s="433"/>
      <c r="M7" s="433"/>
    </row>
    <row r="8" spans="1:13" ht="14.45" customHeight="1" x14ac:dyDescent="0.2">
      <c r="A8" s="225" t="s">
        <v>448</v>
      </c>
      <c r="B8" s="225"/>
      <c r="C8" s="225"/>
      <c r="D8" s="225"/>
      <c r="E8" s="225"/>
      <c r="F8" s="4"/>
      <c r="G8" s="4"/>
      <c r="H8" s="281"/>
      <c r="I8" s="281"/>
      <c r="J8" s="256">
        <f>JanRpt!J7</f>
        <v>0</v>
      </c>
      <c r="K8" s="433"/>
      <c r="L8" s="433"/>
      <c r="M8" s="433"/>
    </row>
    <row r="9" spans="1:13" ht="14.45" customHeight="1" x14ac:dyDescent="0.2">
      <c r="A9" s="225" t="s">
        <v>289</v>
      </c>
      <c r="B9" s="225"/>
      <c r="C9" s="225"/>
      <c r="D9" s="225"/>
      <c r="E9" s="225"/>
      <c r="F9" s="4"/>
      <c r="G9" s="4"/>
      <c r="H9" s="281"/>
      <c r="I9" s="282"/>
      <c r="J9" s="283" t="s">
        <v>239</v>
      </c>
      <c r="K9" s="434" t="s">
        <v>363</v>
      </c>
      <c r="L9" s="434" t="s">
        <v>364</v>
      </c>
      <c r="M9" s="434" t="s">
        <v>365</v>
      </c>
    </row>
    <row r="10" spans="1:13" ht="14.45" customHeight="1" x14ac:dyDescent="0.2">
      <c r="A10" s="225" t="s">
        <v>449</v>
      </c>
      <c r="B10" s="225"/>
      <c r="C10" s="225"/>
      <c r="D10" s="225"/>
      <c r="E10" s="225"/>
      <c r="F10" s="4"/>
      <c r="G10" s="4"/>
      <c r="H10" s="281"/>
      <c r="I10" s="284">
        <f>SUM(K10:M10)</f>
        <v>0</v>
      </c>
      <c r="J10" s="285"/>
      <c r="K10" s="435">
        <f>JanRpt!I9</f>
        <v>0</v>
      </c>
      <c r="L10" s="435">
        <f>FebRpt!I9</f>
        <v>0</v>
      </c>
      <c r="M10" s="435">
        <f>MarRpt!I9</f>
        <v>0</v>
      </c>
    </row>
    <row r="11" spans="1:13" ht="14.45" customHeight="1" x14ac:dyDescent="0.2">
      <c r="A11" s="225" t="s">
        <v>450</v>
      </c>
      <c r="B11" s="225"/>
      <c r="C11" s="225"/>
      <c r="D11" s="225"/>
      <c r="E11" s="225"/>
      <c r="F11" s="4"/>
      <c r="G11" s="4"/>
      <c r="H11" s="281"/>
      <c r="I11" s="286">
        <f t="shared" ref="I11:I17" si="0">SUM(K11:M11)</f>
        <v>0</v>
      </c>
      <c r="J11" s="285"/>
      <c r="K11" s="435">
        <f>JanRpt!I10</f>
        <v>0</v>
      </c>
      <c r="L11" s="435">
        <f>FebRpt!I10</f>
        <v>0</v>
      </c>
      <c r="M11" s="435">
        <f>MarRpt!I10</f>
        <v>0</v>
      </c>
    </row>
    <row r="12" spans="1:13" ht="14.45" customHeight="1" x14ac:dyDescent="0.2">
      <c r="A12" s="225" t="s">
        <v>451</v>
      </c>
      <c r="B12" s="225"/>
      <c r="C12" s="225"/>
      <c r="D12" s="225"/>
      <c r="E12" s="225"/>
      <c r="F12" s="4"/>
      <c r="G12" s="4"/>
      <c r="H12" s="281"/>
      <c r="I12" s="287">
        <f t="shared" si="0"/>
        <v>0</v>
      </c>
      <c r="J12" s="285"/>
      <c r="K12" s="435">
        <f>JanRpt!I11</f>
        <v>0</v>
      </c>
      <c r="L12" s="435">
        <f>FebRpt!I11</f>
        <v>0</v>
      </c>
      <c r="M12" s="435">
        <f>MarRpt!I11</f>
        <v>0</v>
      </c>
    </row>
    <row r="13" spans="1:13" ht="14.45" customHeight="1" x14ac:dyDescent="0.2">
      <c r="A13" s="225" t="s">
        <v>452</v>
      </c>
      <c r="B13" s="225"/>
      <c r="C13" s="225"/>
      <c r="D13" s="225"/>
      <c r="E13" s="225"/>
      <c r="F13" s="4"/>
      <c r="G13" s="4"/>
      <c r="H13" s="281"/>
      <c r="I13" s="287">
        <f t="shared" si="0"/>
        <v>0</v>
      </c>
      <c r="J13" s="285"/>
      <c r="K13" s="435">
        <f>JanRpt!I12</f>
        <v>0</v>
      </c>
      <c r="L13" s="435">
        <f>FebRpt!I12</f>
        <v>0</v>
      </c>
      <c r="M13" s="435">
        <f>MarRpt!I12</f>
        <v>0</v>
      </c>
    </row>
    <row r="14" spans="1:13" ht="14.45" customHeight="1" x14ac:dyDescent="0.2">
      <c r="A14" s="225" t="s">
        <v>453</v>
      </c>
      <c r="B14" s="225"/>
      <c r="C14" s="225"/>
      <c r="D14" s="225"/>
      <c r="E14" s="225"/>
      <c r="F14" s="4"/>
      <c r="G14" s="4"/>
      <c r="H14" s="281"/>
      <c r="I14" s="287">
        <f t="shared" si="0"/>
        <v>0</v>
      </c>
      <c r="J14" s="285"/>
      <c r="K14" s="435">
        <f>JanRpt!I13</f>
        <v>0</v>
      </c>
      <c r="L14" s="435">
        <f>FebRpt!I13</f>
        <v>0</v>
      </c>
      <c r="M14" s="435">
        <f>MarRpt!I13</f>
        <v>0</v>
      </c>
    </row>
    <row r="15" spans="1:13" ht="14.45" customHeight="1" x14ac:dyDescent="0.2">
      <c r="A15" s="225" t="s">
        <v>454</v>
      </c>
      <c r="B15" s="225"/>
      <c r="C15" s="225"/>
      <c r="D15" s="225"/>
      <c r="E15" s="225"/>
      <c r="F15" s="4"/>
      <c r="G15" s="4"/>
      <c r="H15" s="281"/>
      <c r="I15" s="287">
        <f t="shared" si="0"/>
        <v>0</v>
      </c>
      <c r="J15" s="285"/>
      <c r="K15" s="435">
        <f>JanRpt!I14</f>
        <v>0</v>
      </c>
      <c r="L15" s="435">
        <f>FebRpt!I14</f>
        <v>0</v>
      </c>
      <c r="M15" s="435">
        <f>MarRpt!I14</f>
        <v>0</v>
      </c>
    </row>
    <row r="16" spans="1:13" ht="14.45" customHeight="1" x14ac:dyDescent="0.2">
      <c r="A16" s="225"/>
      <c r="B16" s="225"/>
      <c r="C16" s="225" t="s">
        <v>455</v>
      </c>
      <c r="D16" s="225"/>
      <c r="E16" s="225"/>
      <c r="F16" s="4"/>
      <c r="G16" s="4"/>
      <c r="H16" s="281"/>
      <c r="I16" s="287">
        <f t="shared" si="0"/>
        <v>0</v>
      </c>
      <c r="J16" s="285"/>
      <c r="K16" s="435">
        <f>JanRpt!I15</f>
        <v>0</v>
      </c>
      <c r="L16" s="435">
        <f>FebRpt!I15</f>
        <v>0</v>
      </c>
      <c r="M16" s="435">
        <f>MarRpt!I15</f>
        <v>0</v>
      </c>
    </row>
    <row r="17" spans="1:13" ht="14.45" customHeight="1" thickBot="1" x14ac:dyDescent="0.25">
      <c r="A17" s="225"/>
      <c r="B17" s="225"/>
      <c r="C17" s="225" t="s">
        <v>456</v>
      </c>
      <c r="D17" s="225"/>
      <c r="E17" s="225"/>
      <c r="F17" s="4"/>
      <c r="G17" s="4"/>
      <c r="H17" s="281"/>
      <c r="I17" s="288">
        <f t="shared" si="0"/>
        <v>0</v>
      </c>
      <c r="J17" s="285"/>
      <c r="K17" s="435">
        <f>JanRpt!I16</f>
        <v>0</v>
      </c>
      <c r="L17" s="435">
        <f>FebRpt!I16</f>
        <v>0</v>
      </c>
      <c r="M17" s="435">
        <f>MarRpt!I16</f>
        <v>0</v>
      </c>
    </row>
    <row r="18" spans="1:13" ht="14.45" customHeight="1" x14ac:dyDescent="0.2">
      <c r="A18" s="225"/>
      <c r="B18" s="227" t="s">
        <v>457</v>
      </c>
      <c r="C18" s="225"/>
      <c r="D18" s="225"/>
      <c r="E18" s="225"/>
      <c r="F18" s="4"/>
      <c r="G18" s="4"/>
      <c r="H18" s="281"/>
      <c r="I18" s="281"/>
      <c r="J18" s="289">
        <f>SUM(I10:I17)</f>
        <v>0</v>
      </c>
      <c r="K18" s="433" t="s">
        <v>239</v>
      </c>
      <c r="L18" s="433"/>
      <c r="M18" s="433"/>
    </row>
    <row r="19" spans="1:13" ht="14.45" customHeight="1" thickBot="1" x14ac:dyDescent="0.25">
      <c r="A19" s="225"/>
      <c r="B19" s="227" t="s">
        <v>458</v>
      </c>
      <c r="C19" s="225"/>
      <c r="D19" s="225"/>
      <c r="E19" s="225"/>
      <c r="F19" s="4"/>
      <c r="G19" s="4"/>
      <c r="H19" s="281"/>
      <c r="I19" s="281"/>
      <c r="J19" s="290">
        <f>SUM(J8:J18)</f>
        <v>0</v>
      </c>
      <c r="K19" s="433"/>
      <c r="L19" s="433"/>
      <c r="M19" s="433"/>
    </row>
    <row r="20" spans="1:13" ht="14.45" customHeight="1" x14ac:dyDescent="0.2">
      <c r="A20" s="225"/>
      <c r="B20" s="225"/>
      <c r="C20" s="225"/>
      <c r="D20" s="225"/>
      <c r="E20" s="225"/>
      <c r="F20" s="4"/>
      <c r="G20" s="4"/>
      <c r="H20" s="281"/>
      <c r="I20" s="281"/>
      <c r="J20" s="291"/>
      <c r="K20" s="433"/>
      <c r="L20" s="433"/>
      <c r="M20" s="433"/>
    </row>
    <row r="21" spans="1:13" ht="14.45" customHeight="1" x14ac:dyDescent="0.2">
      <c r="A21" s="225"/>
      <c r="B21" s="225" t="s">
        <v>296</v>
      </c>
      <c r="C21" s="225"/>
      <c r="D21" s="225"/>
      <c r="E21" s="225"/>
      <c r="F21" s="4"/>
      <c r="G21" s="4"/>
      <c r="H21" s="281"/>
      <c r="I21" s="281"/>
      <c r="J21" s="285"/>
      <c r="K21" s="433"/>
      <c r="L21" s="433"/>
      <c r="M21" s="433"/>
    </row>
    <row r="22" spans="1:13" ht="14.45" customHeight="1" x14ac:dyDescent="0.2">
      <c r="A22" s="225" t="s">
        <v>297</v>
      </c>
      <c r="B22" s="225"/>
      <c r="C22" s="225"/>
      <c r="D22" s="225"/>
      <c r="E22" s="225"/>
      <c r="F22" s="4"/>
      <c r="G22" s="4"/>
      <c r="H22" s="281"/>
      <c r="I22" s="281"/>
      <c r="J22" s="285"/>
      <c r="K22" s="434" t="s">
        <v>363</v>
      </c>
      <c r="L22" s="434" t="s">
        <v>364</v>
      </c>
      <c r="M22" s="434" t="s">
        <v>365</v>
      </c>
    </row>
    <row r="23" spans="1:13" ht="14.45" customHeight="1" x14ac:dyDescent="0.2">
      <c r="A23" s="225"/>
      <c r="B23" s="225" t="s">
        <v>459</v>
      </c>
      <c r="C23" s="225"/>
      <c r="D23" s="225"/>
      <c r="E23" s="225"/>
      <c r="F23" s="4"/>
      <c r="G23" s="4"/>
      <c r="H23" s="292">
        <f>SUM(K23:M23)</f>
        <v>0</v>
      </c>
      <c r="I23" s="281"/>
      <c r="J23" s="285"/>
      <c r="K23" s="435">
        <f>JanRpt!H22</f>
        <v>0</v>
      </c>
      <c r="L23" s="435">
        <f>FebRpt!H22</f>
        <v>0</v>
      </c>
      <c r="M23" s="435">
        <f>MarRpt!H22</f>
        <v>0</v>
      </c>
    </row>
    <row r="24" spans="1:13" ht="14.45" customHeight="1" x14ac:dyDescent="0.2">
      <c r="A24" s="225"/>
      <c r="B24" s="225" t="s">
        <v>460</v>
      </c>
      <c r="C24" s="225"/>
      <c r="D24" s="225"/>
      <c r="E24" s="225"/>
      <c r="F24" s="4"/>
      <c r="G24" s="4"/>
      <c r="H24" s="293">
        <f>SUM(K24:M24)</f>
        <v>0</v>
      </c>
      <c r="I24" s="281"/>
      <c r="J24" s="285"/>
      <c r="K24" s="435">
        <f>JanRpt!H23</f>
        <v>0</v>
      </c>
      <c r="L24" s="435">
        <f>FebRpt!H23</f>
        <v>0</v>
      </c>
      <c r="M24" s="435">
        <f>MarRpt!H23</f>
        <v>0</v>
      </c>
    </row>
    <row r="25" spans="1:13" ht="14.45" customHeight="1" x14ac:dyDescent="0.2">
      <c r="A25" s="225"/>
      <c r="B25" s="225" t="s">
        <v>461</v>
      </c>
      <c r="C25" s="225"/>
      <c r="D25" s="225"/>
      <c r="E25" s="225"/>
      <c r="F25" s="4"/>
      <c r="G25" s="4"/>
      <c r="H25" s="293">
        <f>SUM(K25:M25)</f>
        <v>0</v>
      </c>
      <c r="I25" s="281"/>
      <c r="J25" s="285"/>
      <c r="K25" s="435">
        <f>JanRpt!H24</f>
        <v>0</v>
      </c>
      <c r="L25" s="435">
        <f>FebRpt!H24</f>
        <v>0</v>
      </c>
      <c r="M25" s="435">
        <f>MarRpt!H24</f>
        <v>0</v>
      </c>
    </row>
    <row r="26" spans="1:13" ht="14.45" customHeight="1" thickBot="1" x14ac:dyDescent="0.25">
      <c r="A26" s="225"/>
      <c r="B26" s="225" t="s">
        <v>462</v>
      </c>
      <c r="C26" s="225"/>
      <c r="D26" s="225"/>
      <c r="E26" s="225"/>
      <c r="F26" s="4"/>
      <c r="G26" s="4"/>
      <c r="H26" s="294">
        <f>SUM(K26:M26)</f>
        <v>0</v>
      </c>
      <c r="I26" s="281"/>
      <c r="J26" s="285"/>
      <c r="K26" s="435">
        <f>JanRpt!H25</f>
        <v>0</v>
      </c>
      <c r="L26" s="435">
        <f>FebRpt!H25</f>
        <v>0</v>
      </c>
      <c r="M26" s="435">
        <f>MarRpt!H25</f>
        <v>0</v>
      </c>
    </row>
    <row r="27" spans="1:13" ht="14.45" customHeight="1" x14ac:dyDescent="0.2">
      <c r="A27" s="225"/>
      <c r="B27" s="227" t="s">
        <v>463</v>
      </c>
      <c r="C27" s="225"/>
      <c r="D27" s="225"/>
      <c r="E27" s="225"/>
      <c r="F27" s="4"/>
      <c r="G27" s="4"/>
      <c r="H27" s="281"/>
      <c r="I27" s="295">
        <f>SUM(H23:H26)</f>
        <v>0</v>
      </c>
      <c r="J27" s="285"/>
      <c r="K27" s="434" t="s">
        <v>363</v>
      </c>
      <c r="L27" s="434" t="s">
        <v>364</v>
      </c>
      <c r="M27" s="434" t="s">
        <v>365</v>
      </c>
    </row>
    <row r="28" spans="1:13" ht="14.45" customHeight="1" x14ac:dyDescent="0.2">
      <c r="A28" s="225" t="s">
        <v>464</v>
      </c>
      <c r="B28" s="225"/>
      <c r="C28" s="225"/>
      <c r="D28" s="225"/>
      <c r="E28" s="225"/>
      <c r="F28" s="4"/>
      <c r="G28" s="4"/>
      <c r="H28" s="281"/>
      <c r="I28" s="296">
        <f>SUM(K28:M28)</f>
        <v>0</v>
      </c>
      <c r="J28" s="285"/>
      <c r="K28" s="435">
        <f>JanRpt!I26</f>
        <v>0</v>
      </c>
      <c r="L28" s="435">
        <f>FebRpt!I26</f>
        <v>0</v>
      </c>
      <c r="M28" s="435">
        <f>MarRpt!I26</f>
        <v>0</v>
      </c>
    </row>
    <row r="29" spans="1:13" ht="14.45" customHeight="1" x14ac:dyDescent="0.2">
      <c r="A29" s="225" t="s">
        <v>465</v>
      </c>
      <c r="B29" s="225"/>
      <c r="C29" s="225"/>
      <c r="D29" s="225"/>
      <c r="E29" s="225"/>
      <c r="F29" s="4"/>
      <c r="G29" s="4"/>
      <c r="H29" s="281"/>
      <c r="I29" s="296">
        <f t="shared" ref="I29:I39" si="1">SUM(K29:M29)</f>
        <v>0</v>
      </c>
      <c r="J29" s="285"/>
      <c r="K29" s="435">
        <f>JanRpt!I27</f>
        <v>0</v>
      </c>
      <c r="L29" s="435">
        <f>FebRpt!I27</f>
        <v>0</v>
      </c>
      <c r="M29" s="435">
        <f>MarRpt!I27</f>
        <v>0</v>
      </c>
    </row>
    <row r="30" spans="1:13" ht="14.45" customHeight="1" x14ac:dyDescent="0.2">
      <c r="A30" s="225" t="s">
        <v>466</v>
      </c>
      <c r="B30" s="225"/>
      <c r="C30" s="225"/>
      <c r="D30" s="225"/>
      <c r="E30" s="225"/>
      <c r="F30" s="4"/>
      <c r="G30" s="4"/>
      <c r="H30" s="281"/>
      <c r="I30" s="296">
        <f t="shared" si="1"/>
        <v>0</v>
      </c>
      <c r="J30" s="285"/>
      <c r="K30" s="435">
        <f>JanRpt!I28</f>
        <v>0</v>
      </c>
      <c r="L30" s="435">
        <f>FebRpt!I28</f>
        <v>0</v>
      </c>
      <c r="M30" s="435">
        <f>MarRpt!I28</f>
        <v>0</v>
      </c>
    </row>
    <row r="31" spans="1:13" ht="14.45" customHeight="1" x14ac:dyDescent="0.2">
      <c r="A31" s="225" t="s">
        <v>467</v>
      </c>
      <c r="B31" s="225"/>
      <c r="C31" s="225"/>
      <c r="D31" s="225"/>
      <c r="E31" s="225"/>
      <c r="F31" s="4"/>
      <c r="G31" s="4"/>
      <c r="H31" s="281"/>
      <c r="I31" s="296">
        <f t="shared" si="1"/>
        <v>0</v>
      </c>
      <c r="J31" s="285"/>
      <c r="K31" s="435">
        <f>JanRpt!I29</f>
        <v>0</v>
      </c>
      <c r="L31" s="435">
        <f>FebRpt!I29</f>
        <v>0</v>
      </c>
      <c r="M31" s="435">
        <f>MarRpt!I29</f>
        <v>0</v>
      </c>
    </row>
    <row r="32" spans="1:13" ht="14.45" customHeight="1" x14ac:dyDescent="0.2">
      <c r="A32" s="225" t="s">
        <v>468</v>
      </c>
      <c r="B32" s="225"/>
      <c r="C32" s="225"/>
      <c r="D32" s="225"/>
      <c r="E32" s="225"/>
      <c r="F32" s="4"/>
      <c r="G32" s="4"/>
      <c r="H32" s="281"/>
      <c r="I32" s="296">
        <f t="shared" si="1"/>
        <v>0</v>
      </c>
      <c r="J32" s="285"/>
      <c r="K32" s="435">
        <f>JanRpt!I30</f>
        <v>0</v>
      </c>
      <c r="L32" s="435">
        <f>FebRpt!I30</f>
        <v>0</v>
      </c>
      <c r="M32" s="435">
        <f>MarRpt!I30</f>
        <v>0</v>
      </c>
    </row>
    <row r="33" spans="1:13" ht="14.45" customHeight="1" x14ac:dyDescent="0.2">
      <c r="A33" s="225" t="s">
        <v>469</v>
      </c>
      <c r="B33" s="225"/>
      <c r="C33" s="225"/>
      <c r="D33" s="225"/>
      <c r="E33" s="225"/>
      <c r="F33" s="4"/>
      <c r="G33" s="4"/>
      <c r="H33" s="281"/>
      <c r="I33" s="296">
        <f t="shared" si="1"/>
        <v>0</v>
      </c>
      <c r="J33" s="285"/>
      <c r="K33" s="435">
        <f>JanRpt!I31</f>
        <v>0</v>
      </c>
      <c r="L33" s="435">
        <f>FebRpt!I31</f>
        <v>0</v>
      </c>
      <c r="M33" s="435">
        <f>MarRpt!I31</f>
        <v>0</v>
      </c>
    </row>
    <row r="34" spans="1:13" ht="14.45" customHeight="1" x14ac:dyDescent="0.2">
      <c r="A34" s="225" t="s">
        <v>470</v>
      </c>
      <c r="B34" s="225"/>
      <c r="C34" s="225"/>
      <c r="D34" s="225"/>
      <c r="E34" s="225"/>
      <c r="F34" s="4"/>
      <c r="G34" s="4"/>
      <c r="H34" s="281"/>
      <c r="I34" s="296">
        <f t="shared" si="1"/>
        <v>0</v>
      </c>
      <c r="J34" s="285"/>
      <c r="K34" s="435">
        <f>JanRpt!I32</f>
        <v>0</v>
      </c>
      <c r="L34" s="435">
        <f>FebRpt!I32</f>
        <v>0</v>
      </c>
      <c r="M34" s="435">
        <f>MarRpt!I32</f>
        <v>0</v>
      </c>
    </row>
    <row r="35" spans="1:13" ht="14.45" customHeight="1" x14ac:dyDescent="0.2">
      <c r="A35" s="225" t="s">
        <v>471</v>
      </c>
      <c r="B35" s="225"/>
      <c r="C35" s="225"/>
      <c r="D35" s="225"/>
      <c r="E35" s="225"/>
      <c r="F35" s="4"/>
      <c r="G35" s="4"/>
      <c r="H35" s="281"/>
      <c r="I35" s="296">
        <f t="shared" si="1"/>
        <v>0</v>
      </c>
      <c r="J35" s="285"/>
      <c r="K35" s="435">
        <f>JanRpt!I33</f>
        <v>0</v>
      </c>
      <c r="L35" s="435">
        <f>FebRpt!I33</f>
        <v>0</v>
      </c>
      <c r="M35" s="435">
        <f>MarRpt!I33</f>
        <v>0</v>
      </c>
    </row>
    <row r="36" spans="1:13" ht="14.45" customHeight="1" x14ac:dyDescent="0.2">
      <c r="A36" s="225" t="s">
        <v>472</v>
      </c>
      <c r="B36" s="225"/>
      <c r="C36" s="225"/>
      <c r="D36" s="225"/>
      <c r="E36" s="225"/>
      <c r="F36" s="4"/>
      <c r="G36" s="4"/>
      <c r="H36" s="281"/>
      <c r="I36" s="296">
        <f t="shared" si="1"/>
        <v>0</v>
      </c>
      <c r="J36" s="285"/>
      <c r="K36" s="435">
        <f>JanRpt!I34</f>
        <v>0</v>
      </c>
      <c r="L36" s="435">
        <f>FebRpt!I34</f>
        <v>0</v>
      </c>
      <c r="M36" s="435">
        <f>MarRpt!I34</f>
        <v>0</v>
      </c>
    </row>
    <row r="37" spans="1:13" ht="14.45" customHeight="1" x14ac:dyDescent="0.2">
      <c r="A37" s="225" t="s">
        <v>472</v>
      </c>
      <c r="B37" s="225"/>
      <c r="C37" s="225"/>
      <c r="D37" s="225"/>
      <c r="E37" s="225"/>
      <c r="F37" s="4"/>
      <c r="G37" s="4"/>
      <c r="H37" s="281"/>
      <c r="I37" s="296">
        <f t="shared" si="1"/>
        <v>0</v>
      </c>
      <c r="J37" s="285"/>
      <c r="K37" s="435">
        <f>JanRpt!I35</f>
        <v>0</v>
      </c>
      <c r="L37" s="435">
        <f>FebRpt!I35</f>
        <v>0</v>
      </c>
      <c r="M37" s="435">
        <f>MarRpt!I35</f>
        <v>0</v>
      </c>
    </row>
    <row r="38" spans="1:13" ht="14.45" customHeight="1" x14ac:dyDescent="0.2">
      <c r="A38" s="225" t="s">
        <v>473</v>
      </c>
      <c r="B38" s="225"/>
      <c r="C38" s="225"/>
      <c r="D38" s="225"/>
      <c r="E38" s="225"/>
      <c r="F38" s="226"/>
      <c r="G38" s="4"/>
      <c r="H38" s="281"/>
      <c r="I38" s="296">
        <f t="shared" si="1"/>
        <v>0</v>
      </c>
      <c r="J38" s="285"/>
      <c r="K38" s="435">
        <f>JanRpt!I36</f>
        <v>0</v>
      </c>
      <c r="L38" s="435">
        <f>FebRpt!I36</f>
        <v>0</v>
      </c>
      <c r="M38" s="435">
        <f>MarRpt!I36</f>
        <v>0</v>
      </c>
    </row>
    <row r="39" spans="1:13" ht="14.45" customHeight="1" thickBot="1" x14ac:dyDescent="0.25">
      <c r="A39" s="225" t="s">
        <v>474</v>
      </c>
      <c r="B39" s="225"/>
      <c r="C39" s="225"/>
      <c r="D39" s="225"/>
      <c r="E39" s="225"/>
      <c r="F39" s="4"/>
      <c r="G39" s="4"/>
      <c r="H39" s="281"/>
      <c r="I39" s="288">
        <f t="shared" si="1"/>
        <v>0</v>
      </c>
      <c r="J39" s="285"/>
      <c r="K39" s="435">
        <f>JanRpt!I37</f>
        <v>0</v>
      </c>
      <c r="L39" s="435">
        <f>FebRpt!I37</f>
        <v>0</v>
      </c>
      <c r="M39" s="435">
        <f>MarRpt!I37</f>
        <v>0</v>
      </c>
    </row>
    <row r="40" spans="1:13" ht="14.45" customHeight="1" thickBot="1" x14ac:dyDescent="0.25">
      <c r="A40" s="225"/>
      <c r="B40" s="225"/>
      <c r="C40" s="225"/>
      <c r="D40" s="225"/>
      <c r="E40" s="225"/>
      <c r="F40" s="4"/>
      <c r="G40" s="4"/>
      <c r="H40" s="281"/>
      <c r="I40" s="281"/>
      <c r="J40" s="297"/>
      <c r="K40" s="433"/>
      <c r="L40" s="433"/>
      <c r="M40" s="433"/>
    </row>
    <row r="41" spans="1:13" ht="14.45" customHeight="1" thickTop="1" x14ac:dyDescent="0.2">
      <c r="A41" s="225"/>
      <c r="B41" s="227" t="s">
        <v>475</v>
      </c>
      <c r="C41" s="225"/>
      <c r="D41" s="225"/>
      <c r="E41" s="225"/>
      <c r="F41" s="4"/>
      <c r="G41" s="4"/>
      <c r="H41" s="281"/>
      <c r="I41" s="281"/>
      <c r="J41" s="298">
        <f>SUM(I27:I39)</f>
        <v>0</v>
      </c>
      <c r="K41" s="433"/>
      <c r="L41" s="433"/>
      <c r="M41" s="433"/>
    </row>
    <row r="42" spans="1:13" ht="14.45" customHeight="1" thickBot="1" x14ac:dyDescent="0.25">
      <c r="A42" s="227" t="s">
        <v>476</v>
      </c>
      <c r="B42" s="225"/>
      <c r="C42" s="225"/>
      <c r="D42" s="225"/>
      <c r="E42" s="225"/>
      <c r="F42" s="4"/>
      <c r="G42" s="4"/>
      <c r="H42" s="281"/>
      <c r="I42" s="281"/>
      <c r="J42" s="299">
        <f>SUM(J19-J41)</f>
        <v>0</v>
      </c>
      <c r="K42" s="433" t="s">
        <v>239</v>
      </c>
      <c r="L42" s="433"/>
      <c r="M42" s="433"/>
    </row>
    <row r="43" spans="1:13" ht="14.45" customHeight="1" thickTop="1" x14ac:dyDescent="0.2">
      <c r="A43" s="4"/>
      <c r="B43" s="4"/>
      <c r="C43" s="4"/>
      <c r="D43" s="4"/>
      <c r="E43" s="4"/>
      <c r="F43" s="4"/>
      <c r="G43" s="4"/>
      <c r="H43" s="281"/>
      <c r="I43" s="281"/>
      <c r="J43" s="300"/>
      <c r="K43" s="433"/>
      <c r="L43" s="433"/>
      <c r="M43" s="433"/>
    </row>
    <row r="44" spans="1:13" ht="14.45" customHeight="1" x14ac:dyDescent="0.2">
      <c r="A44" s="534" t="s">
        <v>301</v>
      </c>
      <c r="B44" s="534"/>
      <c r="C44" s="534"/>
      <c r="D44" s="534"/>
      <c r="E44" s="534"/>
      <c r="F44" s="534"/>
      <c r="G44" s="534"/>
      <c r="H44" s="534"/>
      <c r="I44" s="534"/>
      <c r="J44" s="534"/>
      <c r="K44" s="433"/>
      <c r="L44" s="433"/>
      <c r="M44" s="433"/>
    </row>
    <row r="45" spans="1:13" ht="14.45" customHeight="1" x14ac:dyDescent="0.2">
      <c r="A45" s="225"/>
      <c r="B45" s="225"/>
      <c r="C45" s="225"/>
      <c r="D45" s="225"/>
      <c r="E45" s="225"/>
      <c r="F45" s="4"/>
      <c r="G45" s="4"/>
      <c r="H45" s="281"/>
      <c r="I45" s="281"/>
      <c r="J45" s="281"/>
      <c r="K45" s="433"/>
      <c r="L45" s="433"/>
      <c r="M45" s="433"/>
    </row>
    <row r="46" spans="1:13" ht="14.45" customHeight="1" x14ac:dyDescent="0.2">
      <c r="A46" s="225" t="s">
        <v>302</v>
      </c>
      <c r="B46" s="225"/>
      <c r="C46" s="372" t="s">
        <v>426</v>
      </c>
      <c r="D46" s="225" t="s">
        <v>303</v>
      </c>
      <c r="E46" s="225"/>
      <c r="F46" s="550">
        <f>MARCH!$O$481</f>
        <v>0</v>
      </c>
      <c r="G46" s="551"/>
      <c r="H46" s="281"/>
      <c r="I46" s="281"/>
      <c r="J46" s="281"/>
      <c r="K46" s="433"/>
      <c r="L46" s="433"/>
      <c r="M46" s="433"/>
    </row>
    <row r="47" spans="1:13" ht="14.45" customHeight="1" x14ac:dyDescent="0.2">
      <c r="A47" s="225" t="s">
        <v>304</v>
      </c>
      <c r="B47" s="225"/>
      <c r="C47" s="225"/>
      <c r="D47" s="225"/>
      <c r="E47" s="225"/>
      <c r="F47" s="552">
        <f>MARCH!O482</f>
        <v>0</v>
      </c>
      <c r="G47" s="553"/>
      <c r="H47" s="281"/>
      <c r="I47" s="281"/>
      <c r="J47" s="281"/>
      <c r="K47" s="433"/>
      <c r="L47" s="433"/>
      <c r="M47" s="433"/>
    </row>
    <row r="48" spans="1:13" ht="14.45" customHeight="1" x14ac:dyDescent="0.2">
      <c r="A48" s="225" t="s">
        <v>305</v>
      </c>
      <c r="B48" s="225"/>
      <c r="C48" s="225"/>
      <c r="D48" s="225"/>
      <c r="E48" s="225"/>
      <c r="F48" s="554">
        <f>SUM(F46:F47)</f>
        <v>0</v>
      </c>
      <c r="G48" s="555"/>
      <c r="H48" s="281"/>
      <c r="I48" s="281"/>
      <c r="J48" s="281"/>
      <c r="K48" s="433"/>
      <c r="L48" s="433"/>
      <c r="M48" s="433"/>
    </row>
    <row r="49" spans="1:13" ht="14.45" customHeight="1" x14ac:dyDescent="0.2">
      <c r="A49" s="225" t="s">
        <v>306</v>
      </c>
      <c r="B49" s="225"/>
      <c r="C49" s="225"/>
      <c r="D49" s="225"/>
      <c r="E49" s="225"/>
      <c r="F49" s="556">
        <f>MARCH!O483</f>
        <v>0</v>
      </c>
      <c r="G49" s="557"/>
      <c r="H49" s="281"/>
      <c r="I49" s="281"/>
      <c r="J49" s="281"/>
      <c r="K49" s="433"/>
      <c r="L49" s="433"/>
      <c r="M49" s="433"/>
    </row>
    <row r="50" spans="1:13" ht="14.45" customHeight="1" x14ac:dyDescent="0.2">
      <c r="A50" s="225"/>
      <c r="B50" s="225"/>
      <c r="C50" s="225"/>
      <c r="D50" s="225" t="s">
        <v>307</v>
      </c>
      <c r="E50" s="225"/>
      <c r="F50" s="228"/>
      <c r="G50" s="228"/>
      <c r="H50" s="540">
        <f>SUM(F48)-SUM(F49)</f>
        <v>0</v>
      </c>
      <c r="I50" s="541"/>
      <c r="J50" s="542"/>
      <c r="K50" s="433"/>
      <c r="L50" s="433"/>
      <c r="M50" s="433"/>
    </row>
    <row r="51" spans="1:13" ht="14.45" customHeight="1" x14ac:dyDescent="0.2">
      <c r="A51" s="225"/>
      <c r="B51" s="225"/>
      <c r="C51" s="225"/>
      <c r="D51" s="225" t="s">
        <v>308</v>
      </c>
      <c r="E51" s="225"/>
      <c r="F51" s="4"/>
      <c r="G51" s="4"/>
      <c r="H51" s="543">
        <f>MARCH!$U$479</f>
        <v>0</v>
      </c>
      <c r="I51" s="544"/>
      <c r="J51" s="545"/>
      <c r="K51" s="433"/>
      <c r="L51" s="433"/>
      <c r="M51" s="433"/>
    </row>
    <row r="52" spans="1:13" ht="14.45" customHeight="1" x14ac:dyDescent="0.2">
      <c r="A52" s="225"/>
      <c r="B52" s="225"/>
      <c r="C52" s="225"/>
      <c r="D52" s="225" t="s">
        <v>309</v>
      </c>
      <c r="E52" s="225"/>
      <c r="F52" s="4"/>
      <c r="G52" s="4"/>
      <c r="H52" s="543">
        <f>MARCH!$U$489+MARCH!$U$499+MARCH!$U$509+MARCH!$Z$479+MARCH!$Z$489+MARCH!$Z$499+MARCH!$Z$509+MARCH!AE479+MARCH!AE489+MARCH!AE499+MARCH!AE509</f>
        <v>0</v>
      </c>
      <c r="I52" s="544"/>
      <c r="J52" s="545"/>
      <c r="K52" s="433"/>
      <c r="L52" s="433"/>
      <c r="M52" s="433"/>
    </row>
    <row r="53" spans="1:13" ht="14.45" customHeight="1" x14ac:dyDescent="0.2">
      <c r="A53" s="225"/>
      <c r="B53" s="225"/>
      <c r="C53" s="225"/>
      <c r="D53" s="227" t="s">
        <v>310</v>
      </c>
      <c r="E53" s="225"/>
      <c r="F53" s="4"/>
      <c r="G53" s="4"/>
      <c r="H53" s="546">
        <f>SUM(H50:J52)</f>
        <v>0</v>
      </c>
      <c r="I53" s="547"/>
      <c r="J53" s="548"/>
      <c r="K53" s="433"/>
      <c r="L53" s="433"/>
      <c r="M53" s="433"/>
    </row>
    <row r="54" spans="1:13" ht="14.45" customHeight="1" x14ac:dyDescent="0.2">
      <c r="A54" s="229"/>
      <c r="B54" s="230" t="s">
        <v>479</v>
      </c>
      <c r="C54" s="229"/>
      <c r="D54" s="229"/>
      <c r="E54" s="229"/>
      <c r="F54" s="229"/>
      <c r="G54" s="229"/>
      <c r="H54" s="549" t="s">
        <v>311</v>
      </c>
      <c r="I54" s="549"/>
      <c r="J54" s="549"/>
      <c r="K54" s="433"/>
      <c r="L54" s="433"/>
      <c r="M54" s="433"/>
    </row>
    <row r="55" spans="1:13" ht="14.45" customHeight="1" x14ac:dyDescent="0.2">
      <c r="A55" s="534" t="s">
        <v>312</v>
      </c>
      <c r="B55" s="534"/>
      <c r="C55" s="534"/>
      <c r="D55" s="534"/>
      <c r="E55" s="534"/>
      <c r="F55" s="534"/>
      <c r="G55" s="534"/>
      <c r="H55" s="534"/>
      <c r="I55" s="534"/>
      <c r="J55" s="534"/>
      <c r="K55" s="433"/>
      <c r="L55" s="433"/>
      <c r="M55" s="433"/>
    </row>
    <row r="56" spans="1:13" ht="14.45" customHeight="1" x14ac:dyDescent="0.2">
      <c r="A56" s="231"/>
      <c r="B56" s="231"/>
      <c r="C56" s="231"/>
      <c r="D56" s="231"/>
      <c r="E56" s="231"/>
      <c r="F56" s="231"/>
      <c r="G56" s="231"/>
      <c r="H56" s="301"/>
      <c r="I56" s="301"/>
      <c r="J56" s="301"/>
      <c r="K56" s="433"/>
      <c r="L56" s="433"/>
      <c r="M56" s="433"/>
    </row>
    <row r="57" spans="1:13" ht="14.45" customHeight="1" x14ac:dyDescent="0.2">
      <c r="A57" s="232"/>
      <c r="B57" s="232"/>
      <c r="C57" s="232"/>
      <c r="D57" s="232"/>
      <c r="E57" s="232"/>
      <c r="F57" s="232"/>
      <c r="G57" s="232"/>
      <c r="H57" s="302"/>
      <c r="I57" s="302"/>
      <c r="J57" s="302"/>
      <c r="K57" s="433"/>
      <c r="L57" s="433"/>
      <c r="M57" s="433"/>
    </row>
    <row r="58" spans="1:13" ht="14.45" customHeight="1" x14ac:dyDescent="0.2">
      <c r="A58" s="232"/>
      <c r="B58" s="232"/>
      <c r="C58" s="232"/>
      <c r="D58" s="232"/>
      <c r="E58" s="232"/>
      <c r="F58" s="232"/>
      <c r="G58" s="232"/>
      <c r="H58" s="302"/>
      <c r="I58" s="302"/>
      <c r="J58" s="302"/>
      <c r="K58" s="433"/>
      <c r="L58" s="433"/>
      <c r="M58" s="433"/>
    </row>
    <row r="59" spans="1:13" ht="14.45" customHeight="1" x14ac:dyDescent="0.2">
      <c r="A59" s="231"/>
      <c r="B59" s="232"/>
      <c r="C59" s="232"/>
      <c r="D59" s="232"/>
      <c r="E59" s="232"/>
      <c r="F59" s="232"/>
      <c r="G59" s="232"/>
      <c r="H59" s="302"/>
      <c r="I59" s="302"/>
      <c r="J59" s="302"/>
      <c r="K59" s="433"/>
      <c r="L59" s="433"/>
      <c r="M59" s="433"/>
    </row>
    <row r="60" spans="1:13" ht="14.45" customHeight="1" thickBot="1" x14ac:dyDescent="0.25">
      <c r="A60" s="233"/>
      <c r="B60" s="233"/>
      <c r="C60" s="233"/>
      <c r="D60" s="233"/>
      <c r="E60" s="233"/>
      <c r="F60" s="233"/>
      <c r="G60" s="233"/>
      <c r="H60" s="303"/>
      <c r="I60" s="303"/>
      <c r="J60" s="303"/>
      <c r="K60" s="433"/>
      <c r="L60" s="433"/>
      <c r="M60" s="433"/>
    </row>
    <row r="61" spans="1:13" ht="14.45" customHeight="1" x14ac:dyDescent="0.2">
      <c r="A61" s="559" t="s">
        <v>313</v>
      </c>
      <c r="B61" s="559"/>
      <c r="C61" s="559"/>
      <c r="D61" s="559"/>
      <c r="E61" s="559"/>
      <c r="F61" s="559"/>
      <c r="G61" s="559"/>
      <c r="H61" s="559"/>
      <c r="I61" s="559"/>
      <c r="J61" s="559"/>
      <c r="K61" s="433"/>
      <c r="L61" s="433"/>
      <c r="M61" s="433"/>
    </row>
    <row r="62" spans="1:13" ht="14.45" customHeight="1" x14ac:dyDescent="0.2">
      <c r="A62" s="225"/>
      <c r="B62" s="225"/>
      <c r="C62" s="225"/>
      <c r="D62" s="225"/>
      <c r="E62" s="225"/>
      <c r="F62" s="225"/>
      <c r="G62" s="225"/>
      <c r="H62" s="252"/>
      <c r="I62" s="252"/>
      <c r="J62" s="252"/>
      <c r="K62" s="433"/>
      <c r="L62" s="433"/>
      <c r="M62" s="433"/>
    </row>
    <row r="63" spans="1:13" ht="14.45" customHeight="1" x14ac:dyDescent="0.2">
      <c r="A63" s="558"/>
      <c r="B63" s="558"/>
      <c r="C63" s="558"/>
      <c r="D63" s="234" t="s">
        <v>314</v>
      </c>
      <c r="E63" s="225"/>
      <c r="F63" s="225"/>
      <c r="G63" s="558"/>
      <c r="H63" s="558"/>
      <c r="I63" s="558"/>
      <c r="J63" s="304" t="s">
        <v>314</v>
      </c>
      <c r="K63" s="433"/>
      <c r="L63" s="433"/>
      <c r="M63" s="433"/>
    </row>
    <row r="64" spans="1:13" ht="14.45" customHeight="1" x14ac:dyDescent="0.2">
      <c r="A64" s="225"/>
      <c r="B64" s="225"/>
      <c r="C64" s="225"/>
      <c r="D64" s="225"/>
      <c r="E64" s="225"/>
      <c r="F64" s="225"/>
      <c r="G64" s="225"/>
      <c r="H64" s="252"/>
      <c r="I64" s="252"/>
      <c r="J64" s="252"/>
      <c r="K64" s="433"/>
      <c r="L64" s="433"/>
      <c r="M64" s="433"/>
    </row>
    <row r="65" spans="1:13" ht="14.45" customHeight="1" x14ac:dyDescent="0.2">
      <c r="A65" s="558"/>
      <c r="B65" s="558"/>
      <c r="C65" s="558"/>
      <c r="D65" s="234" t="s">
        <v>19</v>
      </c>
      <c r="E65" s="225"/>
      <c r="F65" s="225"/>
      <c r="G65" s="558"/>
      <c r="H65" s="558"/>
      <c r="I65" s="558"/>
      <c r="J65" s="304" t="s">
        <v>314</v>
      </c>
      <c r="K65" s="433"/>
      <c r="L65" s="433"/>
      <c r="M65" s="433"/>
    </row>
    <row r="66" spans="1:13" ht="14.45" customHeight="1" thickBot="1" x14ac:dyDescent="0.25">
      <c r="A66" s="235"/>
      <c r="B66" s="235"/>
      <c r="C66" s="235"/>
      <c r="D66" s="235"/>
      <c r="E66" s="235"/>
      <c r="F66" s="235"/>
      <c r="G66" s="235"/>
      <c r="H66" s="305"/>
      <c r="I66" s="305"/>
      <c r="J66" s="305"/>
      <c r="K66" s="433"/>
      <c r="L66" s="433"/>
      <c r="M66" s="433"/>
    </row>
    <row r="67" spans="1:13" ht="14.45" customHeight="1" x14ac:dyDescent="0.2">
      <c r="A67" s="225"/>
      <c r="B67" s="225"/>
      <c r="C67" s="225"/>
      <c r="D67" s="225"/>
      <c r="E67" s="225"/>
      <c r="F67" s="225"/>
      <c r="G67" s="225"/>
      <c r="H67" s="252"/>
      <c r="I67" s="252"/>
      <c r="J67" s="306" t="s">
        <v>447</v>
      </c>
      <c r="K67" s="433"/>
      <c r="L67" s="433"/>
      <c r="M67" s="433"/>
    </row>
    <row r="68" spans="1:13" ht="14.45" customHeight="1" x14ac:dyDescent="0.2">
      <c r="A68" s="227" t="s">
        <v>315</v>
      </c>
      <c r="B68" s="225"/>
      <c r="C68" s="225"/>
      <c r="D68" s="225"/>
      <c r="E68" s="225"/>
      <c r="F68" s="225"/>
      <c r="G68" s="225"/>
      <c r="H68" s="252"/>
      <c r="I68" s="252"/>
      <c r="J68" s="252"/>
      <c r="K68" s="433"/>
      <c r="L68" s="433"/>
      <c r="M68" s="433"/>
    </row>
    <row r="69" spans="1:13" ht="14.45" customHeight="1" x14ac:dyDescent="0.2">
      <c r="A69" s="227" t="s">
        <v>316</v>
      </c>
      <c r="B69" s="227"/>
      <c r="C69" s="227"/>
      <c r="D69" s="227"/>
      <c r="E69" s="227"/>
      <c r="F69" s="227"/>
      <c r="G69" s="225"/>
      <c r="H69" s="252"/>
      <c r="I69" s="252"/>
      <c r="J69" s="252"/>
      <c r="K69" s="433"/>
      <c r="L69" s="433"/>
      <c r="M69" s="433"/>
    </row>
  </sheetData>
  <sheetProtection algorithmName="SHA-512" hashValue="5y7m40RFDaB5vCkq4tSrmO3YWBQpGwulpcXpMB8/L7ZinahYt8GUUgQ8h7AW21vraOdw+1cGl3Ukp0rcqcaaTQ==" saltValue="54lflDkQXA7IMEdWg3aJNQ==" spinCount="100000" sheet="1" objects="1" scenarios="1" formatColumns="0" formatRows="0"/>
  <mergeCells count="21">
    <mergeCell ref="A63:C63"/>
    <mergeCell ref="G63:I63"/>
    <mergeCell ref="G65:I65"/>
    <mergeCell ref="A65:C65"/>
    <mergeCell ref="A61:J61"/>
    <mergeCell ref="A55:J55"/>
    <mergeCell ref="A1:J1"/>
    <mergeCell ref="A2:J2"/>
    <mergeCell ref="G4:J4"/>
    <mergeCell ref="E5:F5"/>
    <mergeCell ref="A6:J6"/>
    <mergeCell ref="H50:J50"/>
    <mergeCell ref="H51:J51"/>
    <mergeCell ref="H52:J52"/>
    <mergeCell ref="H53:J53"/>
    <mergeCell ref="H54:J54"/>
    <mergeCell ref="A44:J44"/>
    <mergeCell ref="F46:G46"/>
    <mergeCell ref="F47:G47"/>
    <mergeCell ref="F48:G48"/>
    <mergeCell ref="F49:G49"/>
  </mergeCells>
  <printOptions horizontalCentered="1" verticalCentered="1"/>
  <pageMargins left="0" right="0" top="0" bottom="0" header="0.3" footer="0.3"/>
  <pageSetup paperSize="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481</v>
      </c>
      <c r="O4" s="78" t="s">
        <v>484</v>
      </c>
      <c r="P4" s="182"/>
      <c r="Q4" s="71" t="s">
        <v>272</v>
      </c>
      <c r="R4" s="73" t="s">
        <v>273</v>
      </c>
      <c r="S4" s="96"/>
      <c r="T4" s="475"/>
      <c r="U4" s="515" t="s">
        <v>265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205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203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241</v>
      </c>
      <c r="J5" s="71" t="s">
        <v>21</v>
      </c>
      <c r="K5" s="73" t="s">
        <v>22</v>
      </c>
      <c r="L5" s="71" t="s">
        <v>235</v>
      </c>
      <c r="M5" s="71" t="s">
        <v>236</v>
      </c>
      <c r="N5" s="71" t="s">
        <v>482</v>
      </c>
      <c r="O5" s="78" t="s">
        <v>483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261</v>
      </c>
      <c r="AA5" s="71" t="s">
        <v>137</v>
      </c>
      <c r="AB5" s="71" t="s">
        <v>204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206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238</v>
      </c>
      <c r="O6" s="85" t="s">
        <v>238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APRIL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MARCH!G10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444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150</v>
      </c>
      <c r="D11" s="150" t="s">
        <v>240</v>
      </c>
      <c r="E11" s="29">
        <f>MARCH!E11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APRIL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264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481</v>
      </c>
      <c r="O18" s="109" t="s">
        <v>484</v>
      </c>
      <c r="P18" s="173"/>
      <c r="Q18" s="112" t="s">
        <v>272</v>
      </c>
      <c r="R18" s="170" t="s">
        <v>273</v>
      </c>
      <c r="S18" s="111"/>
      <c r="T18" s="70"/>
      <c r="U18" s="480" t="s">
        <v>265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205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241</v>
      </c>
      <c r="J19" s="92" t="s">
        <v>21</v>
      </c>
      <c r="K19" s="91" t="s">
        <v>22</v>
      </c>
      <c r="L19" s="112" t="s">
        <v>235</v>
      </c>
      <c r="M19" s="112" t="s">
        <v>236</v>
      </c>
      <c r="N19" s="112" t="s">
        <v>482</v>
      </c>
      <c r="O19" s="109" t="s">
        <v>483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261</v>
      </c>
      <c r="AA19" s="92" t="s">
        <v>137</v>
      </c>
      <c r="AB19" s="92" t="s">
        <v>204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206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238</v>
      </c>
      <c r="O20" s="116" t="s">
        <v>238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APRIL</v>
      </c>
      <c r="H21" s="34" t="s">
        <v>58</v>
      </c>
      <c r="I21" s="35"/>
      <c r="J21" s="339">
        <f>MARCH!E2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MARCH!G10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APRIL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APRIL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239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264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481</v>
      </c>
      <c r="O64" s="109" t="s">
        <v>484</v>
      </c>
      <c r="P64" s="173"/>
      <c r="Q64" s="112" t="s">
        <v>272</v>
      </c>
      <c r="R64" s="170" t="s">
        <v>273</v>
      </c>
      <c r="S64" s="111"/>
      <c r="T64" s="70"/>
      <c r="U64" s="480" t="s">
        <v>265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205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241</v>
      </c>
      <c r="J65" s="92" t="s">
        <v>21</v>
      </c>
      <c r="K65" s="91" t="s">
        <v>22</v>
      </c>
      <c r="L65" s="112" t="s">
        <v>235</v>
      </c>
      <c r="M65" s="112" t="s">
        <v>236</v>
      </c>
      <c r="N65" s="112" t="s">
        <v>482</v>
      </c>
      <c r="O65" s="109" t="s">
        <v>483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261</v>
      </c>
      <c r="AA65" s="92" t="s">
        <v>137</v>
      </c>
      <c r="AB65" s="92" t="s">
        <v>204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206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238</v>
      </c>
      <c r="O66" s="116" t="s">
        <v>238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APRIL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MARCH!G56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APRIL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APRIL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264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481</v>
      </c>
      <c r="O110" s="109" t="s">
        <v>484</v>
      </c>
      <c r="P110" s="173"/>
      <c r="Q110" s="112" t="s">
        <v>272</v>
      </c>
      <c r="R110" s="170" t="s">
        <v>273</v>
      </c>
      <c r="S110" s="111"/>
      <c r="T110" s="70"/>
      <c r="U110" s="480" t="s">
        <v>265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205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241</v>
      </c>
      <c r="J111" s="92" t="s">
        <v>21</v>
      </c>
      <c r="K111" s="91" t="s">
        <v>22</v>
      </c>
      <c r="L111" s="112" t="s">
        <v>235</v>
      </c>
      <c r="M111" s="112" t="s">
        <v>236</v>
      </c>
      <c r="N111" s="112" t="s">
        <v>482</v>
      </c>
      <c r="O111" s="109" t="s">
        <v>483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261</v>
      </c>
      <c r="AA111" s="92" t="s">
        <v>137</v>
      </c>
      <c r="AB111" s="92" t="s">
        <v>204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206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238</v>
      </c>
      <c r="O112" s="116" t="s">
        <v>238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APRIL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MARCH!G102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APRIL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APRIL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264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481</v>
      </c>
      <c r="O156" s="109" t="s">
        <v>484</v>
      </c>
      <c r="P156" s="173"/>
      <c r="Q156" s="112" t="s">
        <v>272</v>
      </c>
      <c r="R156" s="170" t="s">
        <v>273</v>
      </c>
      <c r="S156" s="111"/>
      <c r="T156" s="70"/>
      <c r="U156" s="480" t="s">
        <v>265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205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241</v>
      </c>
      <c r="J157" s="92" t="s">
        <v>21</v>
      </c>
      <c r="K157" s="91" t="s">
        <v>22</v>
      </c>
      <c r="L157" s="112" t="s">
        <v>235</v>
      </c>
      <c r="M157" s="112" t="s">
        <v>236</v>
      </c>
      <c r="N157" s="112" t="s">
        <v>482</v>
      </c>
      <c r="O157" s="109" t="s">
        <v>483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261</v>
      </c>
      <c r="AA157" s="92" t="s">
        <v>137</v>
      </c>
      <c r="AB157" s="92" t="s">
        <v>204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206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238</v>
      </c>
      <c r="O158" s="116" t="s">
        <v>238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APRIL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MARCH!G148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APRIL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APRIL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264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481</v>
      </c>
      <c r="O202" s="109" t="s">
        <v>484</v>
      </c>
      <c r="P202" s="173"/>
      <c r="Q202" s="112" t="s">
        <v>272</v>
      </c>
      <c r="R202" s="170" t="s">
        <v>273</v>
      </c>
      <c r="S202" s="111"/>
      <c r="T202" s="70"/>
      <c r="U202" s="480" t="s">
        <v>265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205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241</v>
      </c>
      <c r="J203" s="92" t="s">
        <v>21</v>
      </c>
      <c r="K203" s="91" t="s">
        <v>22</v>
      </c>
      <c r="L203" s="112" t="s">
        <v>235</v>
      </c>
      <c r="M203" s="112" t="s">
        <v>236</v>
      </c>
      <c r="N203" s="112" t="s">
        <v>482</v>
      </c>
      <c r="O203" s="109" t="s">
        <v>483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261</v>
      </c>
      <c r="AA203" s="92" t="s">
        <v>137</v>
      </c>
      <c r="AB203" s="92" t="s">
        <v>204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206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238</v>
      </c>
      <c r="O204" s="116" t="s">
        <v>238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APRIL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MARCH!G194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APRIL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APRIL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239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264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481</v>
      </c>
      <c r="O248" s="109" t="s">
        <v>484</v>
      </c>
      <c r="P248" s="173"/>
      <c r="Q248" s="112" t="s">
        <v>272</v>
      </c>
      <c r="R248" s="170" t="s">
        <v>273</v>
      </c>
      <c r="S248" s="111"/>
      <c r="T248" s="70"/>
      <c r="U248" s="480" t="s">
        <v>265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205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241</v>
      </c>
      <c r="J249" s="92" t="s">
        <v>21</v>
      </c>
      <c r="K249" s="91" t="s">
        <v>22</v>
      </c>
      <c r="L249" s="112" t="s">
        <v>235</v>
      </c>
      <c r="M249" s="112" t="s">
        <v>236</v>
      </c>
      <c r="N249" s="112" t="s">
        <v>482</v>
      </c>
      <c r="O249" s="109" t="s">
        <v>483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261</v>
      </c>
      <c r="AA249" s="92" t="s">
        <v>137</v>
      </c>
      <c r="AB249" s="92" t="s">
        <v>204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206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238</v>
      </c>
      <c r="O250" s="116" t="s">
        <v>238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APRIL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MARCH!G240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APRIL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APRIL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264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481</v>
      </c>
      <c r="O294" s="109" t="s">
        <v>484</v>
      </c>
      <c r="P294" s="173"/>
      <c r="Q294" s="112" t="s">
        <v>272</v>
      </c>
      <c r="R294" s="170" t="s">
        <v>273</v>
      </c>
      <c r="S294" s="111"/>
      <c r="T294" s="70"/>
      <c r="U294" s="480" t="s">
        <v>265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205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241</v>
      </c>
      <c r="J295" s="92" t="s">
        <v>21</v>
      </c>
      <c r="K295" s="91" t="s">
        <v>22</v>
      </c>
      <c r="L295" s="112" t="s">
        <v>235</v>
      </c>
      <c r="M295" s="112" t="s">
        <v>236</v>
      </c>
      <c r="N295" s="112" t="s">
        <v>482</v>
      </c>
      <c r="O295" s="109" t="s">
        <v>483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261</v>
      </c>
      <c r="AA295" s="92" t="s">
        <v>137</v>
      </c>
      <c r="AB295" s="92" t="s">
        <v>204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206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238</v>
      </c>
      <c r="O296" s="116" t="s">
        <v>238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APRIL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MARCH!G286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APRIL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APRIL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264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481</v>
      </c>
      <c r="O340" s="109" t="s">
        <v>484</v>
      </c>
      <c r="P340" s="173"/>
      <c r="Q340" s="112" t="s">
        <v>272</v>
      </c>
      <c r="R340" s="170" t="s">
        <v>273</v>
      </c>
      <c r="S340" s="111"/>
      <c r="T340" s="70"/>
      <c r="U340" s="480" t="s">
        <v>265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205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241</v>
      </c>
      <c r="J341" s="92" t="s">
        <v>21</v>
      </c>
      <c r="K341" s="91" t="s">
        <v>22</v>
      </c>
      <c r="L341" s="112" t="s">
        <v>235</v>
      </c>
      <c r="M341" s="112" t="s">
        <v>236</v>
      </c>
      <c r="N341" s="112" t="s">
        <v>482</v>
      </c>
      <c r="O341" s="109" t="s">
        <v>483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261</v>
      </c>
      <c r="AA341" s="92" t="s">
        <v>137</v>
      </c>
      <c r="AB341" s="92" t="s">
        <v>204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206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238</v>
      </c>
      <c r="O342" s="116" t="s">
        <v>238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APRIL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MARCH!G332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APRIL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APRIL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264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481</v>
      </c>
      <c r="O386" s="109" t="s">
        <v>484</v>
      </c>
      <c r="P386" s="173"/>
      <c r="Q386" s="112" t="s">
        <v>272</v>
      </c>
      <c r="R386" s="170" t="s">
        <v>273</v>
      </c>
      <c r="S386" s="111"/>
      <c r="T386" s="70"/>
      <c r="U386" s="480" t="s">
        <v>265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205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241</v>
      </c>
      <c r="J387" s="92" t="s">
        <v>21</v>
      </c>
      <c r="K387" s="91" t="s">
        <v>22</v>
      </c>
      <c r="L387" s="112" t="s">
        <v>235</v>
      </c>
      <c r="M387" s="112" t="s">
        <v>236</v>
      </c>
      <c r="N387" s="112" t="s">
        <v>482</v>
      </c>
      <c r="O387" s="109" t="s">
        <v>483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261</v>
      </c>
      <c r="AA387" s="92" t="s">
        <v>137</v>
      </c>
      <c r="AB387" s="92" t="s">
        <v>204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206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238</v>
      </c>
      <c r="O388" s="116" t="s">
        <v>238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APRIL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MARCH!G378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APRIL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APRIL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264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481</v>
      </c>
      <c r="O432" s="109" t="s">
        <v>484</v>
      </c>
      <c r="P432" s="173"/>
      <c r="Q432" s="112" t="s">
        <v>272</v>
      </c>
      <c r="R432" s="170" t="s">
        <v>273</v>
      </c>
      <c r="S432" s="111"/>
      <c r="T432" s="70"/>
      <c r="U432" s="480" t="s">
        <v>265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205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241</v>
      </c>
      <c r="J433" s="92" t="s">
        <v>21</v>
      </c>
      <c r="K433" s="91" t="s">
        <v>22</v>
      </c>
      <c r="L433" s="112" t="s">
        <v>235</v>
      </c>
      <c r="M433" s="112" t="s">
        <v>236</v>
      </c>
      <c r="N433" s="112" t="s">
        <v>482</v>
      </c>
      <c r="O433" s="109" t="s">
        <v>483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261</v>
      </c>
      <c r="AA433" s="92" t="s">
        <v>137</v>
      </c>
      <c r="AB433" s="92" t="s">
        <v>204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206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238</v>
      </c>
      <c r="O434" s="116" t="s">
        <v>238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APRIL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120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256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150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477</v>
      </c>
      <c r="U471" s="531"/>
      <c r="V471" s="531"/>
      <c r="W471" s="532"/>
      <c r="X471" s="392"/>
      <c r="Y471" s="530" t="s">
        <v>477</v>
      </c>
      <c r="Z471" s="531"/>
      <c r="AA471" s="531"/>
      <c r="AB471" s="532"/>
      <c r="AC471" s="393"/>
      <c r="AD471" s="530" t="s">
        <v>477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257</v>
      </c>
      <c r="C472" s="57" t="s">
        <v>130</v>
      </c>
      <c r="D472" s="57" t="s">
        <v>257</v>
      </c>
      <c r="E472" s="57" t="s">
        <v>130</v>
      </c>
      <c r="F472" s="57" t="s">
        <v>257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246</v>
      </c>
      <c r="U472" s="526">
        <f>MARCH!U472</f>
        <v>0</v>
      </c>
      <c r="V472" s="526"/>
      <c r="W472" s="527"/>
      <c r="X472" s="392"/>
      <c r="Y472" s="394" t="s">
        <v>242</v>
      </c>
      <c r="Z472" s="526">
        <f>MARCH!Z472</f>
        <v>0</v>
      </c>
      <c r="AA472" s="526"/>
      <c r="AB472" s="527"/>
      <c r="AC472" s="393"/>
      <c r="AD472" s="394" t="s">
        <v>383</v>
      </c>
      <c r="AE472" s="526">
        <f>MARCH!AE472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193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207</v>
      </c>
      <c r="U473" s="526">
        <f>MARCH!U473</f>
        <v>0</v>
      </c>
      <c r="V473" s="526"/>
      <c r="W473" s="527"/>
      <c r="X473" s="392"/>
      <c r="Y473" s="394" t="s">
        <v>207</v>
      </c>
      <c r="Z473" s="526">
        <f>MARCH!Z473</f>
        <v>0</v>
      </c>
      <c r="AA473" s="526"/>
      <c r="AB473" s="527"/>
      <c r="AC473" s="393"/>
      <c r="AD473" s="394" t="s">
        <v>207</v>
      </c>
      <c r="AE473" s="526">
        <f>MARCH!AE473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263</v>
      </c>
      <c r="U474" s="526">
        <f>MARCH!U474</f>
        <v>0</v>
      </c>
      <c r="V474" s="526"/>
      <c r="W474" s="527"/>
      <c r="X474" s="392"/>
      <c r="Y474" s="394" t="s">
        <v>263</v>
      </c>
      <c r="Z474" s="526">
        <f>MARCH!Z474</f>
        <v>0</v>
      </c>
      <c r="AA474" s="526"/>
      <c r="AB474" s="527"/>
      <c r="AC474" s="393"/>
      <c r="AD474" s="394" t="s">
        <v>263</v>
      </c>
      <c r="AE474" s="526">
        <f>MARCH!AE474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208</v>
      </c>
      <c r="U475" s="528">
        <f>MARCH!U479</f>
        <v>0</v>
      </c>
      <c r="V475" s="528"/>
      <c r="W475" s="395"/>
      <c r="X475" s="392"/>
      <c r="Y475" s="394" t="s">
        <v>208</v>
      </c>
      <c r="Z475" s="528">
        <f>MARCH!Z479</f>
        <v>0</v>
      </c>
      <c r="AA475" s="528"/>
      <c r="AB475" s="395"/>
      <c r="AC475" s="393"/>
      <c r="AD475" s="394" t="s">
        <v>208</v>
      </c>
      <c r="AE475" s="528">
        <f>MARCH!AE479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209</v>
      </c>
      <c r="U476" s="529">
        <v>0</v>
      </c>
      <c r="V476" s="529"/>
      <c r="W476" s="395"/>
      <c r="X476" s="392"/>
      <c r="Y476" s="394" t="s">
        <v>209</v>
      </c>
      <c r="Z476" s="529">
        <v>0</v>
      </c>
      <c r="AA476" s="529"/>
      <c r="AB476" s="395"/>
      <c r="AC476" s="393"/>
      <c r="AD476" s="394" t="s">
        <v>209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210</v>
      </c>
      <c r="U477" s="529">
        <v>0</v>
      </c>
      <c r="V477" s="529"/>
      <c r="W477" s="395"/>
      <c r="X477" s="392"/>
      <c r="Y477" s="394" t="s">
        <v>210</v>
      </c>
      <c r="Z477" s="529">
        <v>0</v>
      </c>
      <c r="AA477" s="529"/>
      <c r="AB477" s="395"/>
      <c r="AC477" s="393"/>
      <c r="AD477" s="394" t="s">
        <v>210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151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211</v>
      </c>
      <c r="U478" s="529">
        <v>0</v>
      </c>
      <c r="V478" s="529"/>
      <c r="W478" s="395"/>
      <c r="X478" s="392"/>
      <c r="Y478" s="394" t="s">
        <v>211</v>
      </c>
      <c r="Z478" s="529">
        <v>0</v>
      </c>
      <c r="AA478" s="529"/>
      <c r="AB478" s="395"/>
      <c r="AC478" s="393"/>
      <c r="AD478" s="394" t="s">
        <v>211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221</v>
      </c>
      <c r="U479" s="528">
        <f>U475+U476+U477-U478</f>
        <v>0</v>
      </c>
      <c r="V479" s="528"/>
      <c r="W479" s="395"/>
      <c r="X479" s="392"/>
      <c r="Y479" s="394" t="s">
        <v>221</v>
      </c>
      <c r="Z479" s="528">
        <f>Z475+Z476+Z477-Z478</f>
        <v>0</v>
      </c>
      <c r="AA479" s="528"/>
      <c r="AB479" s="395"/>
      <c r="AC479" s="393"/>
      <c r="AD479" s="394" t="s">
        <v>221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152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283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247</v>
      </c>
      <c r="U482" s="526">
        <f>MARCH!U482</f>
        <v>0</v>
      </c>
      <c r="V482" s="526"/>
      <c r="W482" s="527"/>
      <c r="X482" s="392"/>
      <c r="Y482" s="394" t="s">
        <v>243</v>
      </c>
      <c r="Z482" s="526">
        <f>MARCH!Z482</f>
        <v>0</v>
      </c>
      <c r="AA482" s="526"/>
      <c r="AB482" s="527"/>
      <c r="AC482" s="393"/>
      <c r="AD482" s="394" t="s">
        <v>384</v>
      </c>
      <c r="AE482" s="526">
        <f>MARCH!AE482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266</v>
      </c>
      <c r="L483" s="486"/>
      <c r="M483" s="486"/>
      <c r="N483" s="486"/>
      <c r="O483" s="489">
        <f>H514</f>
        <v>0</v>
      </c>
      <c r="P483" s="489"/>
      <c r="Q483" s="131"/>
      <c r="R483" s="59" t="s">
        <v>234</v>
      </c>
      <c r="S483" s="59"/>
      <c r="T483" s="394" t="s">
        <v>207</v>
      </c>
      <c r="U483" s="526">
        <f>MARCH!U483</f>
        <v>0</v>
      </c>
      <c r="V483" s="526"/>
      <c r="W483" s="527"/>
      <c r="X483" s="392"/>
      <c r="Y483" s="394" t="s">
        <v>207</v>
      </c>
      <c r="Z483" s="526">
        <f>MARCH!Z483</f>
        <v>0</v>
      </c>
      <c r="AA483" s="526"/>
      <c r="AB483" s="527"/>
      <c r="AC483" s="398"/>
      <c r="AD483" s="394" t="s">
        <v>207</v>
      </c>
      <c r="AE483" s="526">
        <f>MARCH!AE483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263</v>
      </c>
      <c r="U484" s="526">
        <f>MARCH!U484</f>
        <v>0</v>
      </c>
      <c r="V484" s="526"/>
      <c r="W484" s="527"/>
      <c r="X484" s="392"/>
      <c r="Y484" s="394" t="s">
        <v>263</v>
      </c>
      <c r="Z484" s="526">
        <f>MARCH!Z484</f>
        <v>0</v>
      </c>
      <c r="AA484" s="526"/>
      <c r="AB484" s="527"/>
      <c r="AC484" s="399"/>
      <c r="AD484" s="394" t="s">
        <v>263</v>
      </c>
      <c r="AE484" s="526">
        <f>MARCH!AE484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405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208</v>
      </c>
      <c r="U485" s="528">
        <f>MARCH!U489</f>
        <v>0</v>
      </c>
      <c r="V485" s="528"/>
      <c r="W485" s="395"/>
      <c r="X485" s="392"/>
      <c r="Y485" s="394" t="s">
        <v>208</v>
      </c>
      <c r="Z485" s="528">
        <f>MARCH!Z489</f>
        <v>0</v>
      </c>
      <c r="AA485" s="528"/>
      <c r="AB485" s="395"/>
      <c r="AC485" s="393"/>
      <c r="AD485" s="394" t="s">
        <v>208</v>
      </c>
      <c r="AE485" s="528">
        <f>MARCH!AE489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209</v>
      </c>
      <c r="U486" s="529">
        <v>0</v>
      </c>
      <c r="V486" s="529"/>
      <c r="W486" s="395"/>
      <c r="X486" s="392"/>
      <c r="Y486" s="394" t="s">
        <v>209</v>
      </c>
      <c r="Z486" s="529">
        <v>0</v>
      </c>
      <c r="AA486" s="529"/>
      <c r="AB486" s="395"/>
      <c r="AC486" s="393"/>
      <c r="AD486" s="394" t="s">
        <v>209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210</v>
      </c>
      <c r="U487" s="529">
        <v>0</v>
      </c>
      <c r="V487" s="529"/>
      <c r="W487" s="395"/>
      <c r="X487" s="392"/>
      <c r="Y487" s="394" t="s">
        <v>210</v>
      </c>
      <c r="Z487" s="529">
        <v>0</v>
      </c>
      <c r="AA487" s="529"/>
      <c r="AB487" s="395"/>
      <c r="AC487" s="392"/>
      <c r="AD487" s="394" t="s">
        <v>210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211</v>
      </c>
      <c r="U488" s="529">
        <v>0</v>
      </c>
      <c r="V488" s="529"/>
      <c r="W488" s="395"/>
      <c r="X488" s="392"/>
      <c r="Y488" s="394" t="s">
        <v>211</v>
      </c>
      <c r="Z488" s="529">
        <v>0</v>
      </c>
      <c r="AA488" s="529"/>
      <c r="AB488" s="395"/>
      <c r="AC488" s="392"/>
      <c r="AD488" s="394" t="s">
        <v>211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4/30</v>
      </c>
      <c r="U489" s="528">
        <f>U485+U486+U487-U488</f>
        <v>0</v>
      </c>
      <c r="V489" s="528"/>
      <c r="W489" s="395"/>
      <c r="X489" s="392"/>
      <c r="Y489" s="394" t="str">
        <f>Y479</f>
        <v>AS OF 4/30</v>
      </c>
      <c r="Z489" s="528">
        <f>Z485+Z486+Z487-Z488</f>
        <v>0</v>
      </c>
      <c r="AA489" s="528"/>
      <c r="AB489" s="395"/>
      <c r="AC489" s="392"/>
      <c r="AD489" s="394" t="str">
        <f>AD479</f>
        <v>AS OF 4/30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248</v>
      </c>
      <c r="U492" s="526">
        <f>MARCH!U492</f>
        <v>0</v>
      </c>
      <c r="V492" s="526"/>
      <c r="W492" s="527"/>
      <c r="X492" s="392"/>
      <c r="Y492" s="394" t="s">
        <v>244</v>
      </c>
      <c r="Z492" s="526">
        <f>MARCH!Z492</f>
        <v>0</v>
      </c>
      <c r="AA492" s="526"/>
      <c r="AB492" s="527"/>
      <c r="AC492" s="393"/>
      <c r="AD492" s="394" t="s">
        <v>385</v>
      </c>
      <c r="AE492" s="526">
        <f>MARCH!AE492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207</v>
      </c>
      <c r="U493" s="526">
        <f>MARCH!U493</f>
        <v>0</v>
      </c>
      <c r="V493" s="526"/>
      <c r="W493" s="527"/>
      <c r="X493" s="392"/>
      <c r="Y493" s="394" t="s">
        <v>207</v>
      </c>
      <c r="Z493" s="526">
        <f>MARCH!Z493</f>
        <v>0</v>
      </c>
      <c r="AA493" s="526"/>
      <c r="AB493" s="527"/>
      <c r="AC493" s="398"/>
      <c r="AD493" s="394" t="s">
        <v>207</v>
      </c>
      <c r="AE493" s="526">
        <f>MARCH!AE493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263</v>
      </c>
      <c r="U494" s="526">
        <f>MARCH!U494</f>
        <v>0</v>
      </c>
      <c r="V494" s="526"/>
      <c r="W494" s="527"/>
      <c r="X494" s="392"/>
      <c r="Y494" s="394" t="s">
        <v>263</v>
      </c>
      <c r="Z494" s="526">
        <f>MARCH!Z494</f>
        <v>0</v>
      </c>
      <c r="AA494" s="526"/>
      <c r="AB494" s="527"/>
      <c r="AC494" s="399"/>
      <c r="AD494" s="394" t="s">
        <v>263</v>
      </c>
      <c r="AE494" s="526">
        <f>MARCH!AE494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208</v>
      </c>
      <c r="U495" s="528">
        <f>MARCH!U499</f>
        <v>0</v>
      </c>
      <c r="V495" s="528"/>
      <c r="W495" s="395"/>
      <c r="X495" s="392"/>
      <c r="Y495" s="394" t="s">
        <v>208</v>
      </c>
      <c r="Z495" s="528">
        <f>MARCH!Z499</f>
        <v>0</v>
      </c>
      <c r="AA495" s="528"/>
      <c r="AB495" s="395"/>
      <c r="AC495" s="392"/>
      <c r="AD495" s="394" t="s">
        <v>208</v>
      </c>
      <c r="AE495" s="528">
        <f>MARCH!AE499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209</v>
      </c>
      <c r="U496" s="529">
        <v>0</v>
      </c>
      <c r="V496" s="529"/>
      <c r="W496" s="395"/>
      <c r="X496" s="392"/>
      <c r="Y496" s="394" t="s">
        <v>209</v>
      </c>
      <c r="Z496" s="529">
        <v>0</v>
      </c>
      <c r="AA496" s="529"/>
      <c r="AB496" s="395"/>
      <c r="AC496" s="392"/>
      <c r="AD496" s="394" t="s">
        <v>209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210</v>
      </c>
      <c r="U497" s="529">
        <v>0</v>
      </c>
      <c r="V497" s="529"/>
      <c r="W497" s="395"/>
      <c r="X497" s="392"/>
      <c r="Y497" s="394" t="s">
        <v>210</v>
      </c>
      <c r="Z497" s="529">
        <v>0</v>
      </c>
      <c r="AA497" s="529"/>
      <c r="AB497" s="395"/>
      <c r="AC497" s="392"/>
      <c r="AD497" s="394" t="s">
        <v>210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211</v>
      </c>
      <c r="U498" s="529">
        <v>0</v>
      </c>
      <c r="V498" s="529"/>
      <c r="W498" s="395"/>
      <c r="X498" s="392"/>
      <c r="Y498" s="394" t="s">
        <v>211</v>
      </c>
      <c r="Z498" s="529">
        <v>0</v>
      </c>
      <c r="AA498" s="529"/>
      <c r="AB498" s="395"/>
      <c r="AC498" s="392"/>
      <c r="AD498" s="394" t="s">
        <v>211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4/30</v>
      </c>
      <c r="U499" s="528">
        <f>U495+U496+U497-U498</f>
        <v>0</v>
      </c>
      <c r="V499" s="528"/>
      <c r="W499" s="395"/>
      <c r="X499" s="392"/>
      <c r="Y499" s="394" t="str">
        <f>Y489</f>
        <v>AS OF 4/30</v>
      </c>
      <c r="Z499" s="528">
        <f>Z495+Z496+Z497-Z498</f>
        <v>0</v>
      </c>
      <c r="AA499" s="528"/>
      <c r="AB499" s="395"/>
      <c r="AC499" s="392"/>
      <c r="AD499" s="394" t="str">
        <f>AD489</f>
        <v>AS OF 4/30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249</v>
      </c>
      <c r="U502" s="526">
        <f>MARCH!U502</f>
        <v>0</v>
      </c>
      <c r="V502" s="526"/>
      <c r="W502" s="527"/>
      <c r="X502" s="392"/>
      <c r="Y502" s="394" t="s">
        <v>245</v>
      </c>
      <c r="Z502" s="526">
        <f>MARCH!Z502</f>
        <v>0</v>
      </c>
      <c r="AA502" s="526"/>
      <c r="AB502" s="527"/>
      <c r="AC502" s="393"/>
      <c r="AD502" s="394" t="s">
        <v>432</v>
      </c>
      <c r="AE502" s="526">
        <f>MARCH!AE502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207</v>
      </c>
      <c r="U503" s="526">
        <f>MARCH!U503</f>
        <v>0</v>
      </c>
      <c r="V503" s="526"/>
      <c r="W503" s="527"/>
      <c r="X503" s="392"/>
      <c r="Y503" s="394" t="s">
        <v>207</v>
      </c>
      <c r="Z503" s="526">
        <f>MARCH!Z503</f>
        <v>0</v>
      </c>
      <c r="AA503" s="526"/>
      <c r="AB503" s="527"/>
      <c r="AC503" s="398"/>
      <c r="AD503" s="394" t="s">
        <v>207</v>
      </c>
      <c r="AE503" s="526">
        <f>MARCH!AE503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263</v>
      </c>
      <c r="U504" s="526">
        <f>MARCH!U504</f>
        <v>0</v>
      </c>
      <c r="V504" s="526"/>
      <c r="W504" s="527"/>
      <c r="X504" s="392"/>
      <c r="Y504" s="394" t="s">
        <v>263</v>
      </c>
      <c r="Z504" s="526">
        <f>MARCH!Z504</f>
        <v>0</v>
      </c>
      <c r="AA504" s="526"/>
      <c r="AB504" s="527"/>
      <c r="AC504" s="399"/>
      <c r="AD504" s="394" t="s">
        <v>263</v>
      </c>
      <c r="AE504" s="526">
        <f>MARCH!AE504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208</v>
      </c>
      <c r="U505" s="528">
        <f>MARCH!U509</f>
        <v>0</v>
      </c>
      <c r="V505" s="528"/>
      <c r="W505" s="395"/>
      <c r="X505" s="392"/>
      <c r="Y505" s="394" t="s">
        <v>208</v>
      </c>
      <c r="Z505" s="528">
        <f>MARCH!Z509</f>
        <v>0</v>
      </c>
      <c r="AA505" s="528"/>
      <c r="AB505" s="395"/>
      <c r="AC505" s="392"/>
      <c r="AD505" s="394" t="s">
        <v>208</v>
      </c>
      <c r="AE505" s="528">
        <f>MARCH!AE509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209</v>
      </c>
      <c r="U506" s="529">
        <v>0</v>
      </c>
      <c r="V506" s="529"/>
      <c r="W506" s="395"/>
      <c r="X506" s="392"/>
      <c r="Y506" s="394" t="s">
        <v>209</v>
      </c>
      <c r="Z506" s="529">
        <v>0</v>
      </c>
      <c r="AA506" s="529"/>
      <c r="AB506" s="395"/>
      <c r="AC506" s="392"/>
      <c r="AD506" s="394" t="s">
        <v>209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210</v>
      </c>
      <c r="U507" s="529">
        <v>0</v>
      </c>
      <c r="V507" s="529"/>
      <c r="W507" s="395"/>
      <c r="X507" s="392"/>
      <c r="Y507" s="394" t="s">
        <v>210</v>
      </c>
      <c r="Z507" s="529">
        <v>0</v>
      </c>
      <c r="AA507" s="529"/>
      <c r="AB507" s="395"/>
      <c r="AC507" s="392"/>
      <c r="AD507" s="394" t="s">
        <v>210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211</v>
      </c>
      <c r="U508" s="529">
        <v>0</v>
      </c>
      <c r="V508" s="529"/>
      <c r="W508" s="395"/>
      <c r="X508" s="392"/>
      <c r="Y508" s="394" t="s">
        <v>211</v>
      </c>
      <c r="Z508" s="529">
        <v>0</v>
      </c>
      <c r="AA508" s="529"/>
      <c r="AB508" s="395"/>
      <c r="AC508" s="392"/>
      <c r="AD508" s="394" t="s">
        <v>211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4/30</v>
      </c>
      <c r="U509" s="528">
        <f>U505+U506+U507-U508</f>
        <v>0</v>
      </c>
      <c r="V509" s="528"/>
      <c r="W509" s="395"/>
      <c r="X509" s="392"/>
      <c r="Y509" s="394" t="str">
        <f>Y499</f>
        <v>AS OF 4/30</v>
      </c>
      <c r="Z509" s="528">
        <f>Z505+Z506+Z507-Z508</f>
        <v>0</v>
      </c>
      <c r="AA509" s="528"/>
      <c r="AB509" s="395"/>
      <c r="AC509" s="392"/>
      <c r="AD509" s="394" t="str">
        <f>AD499</f>
        <v>AS OF 4/30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270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RmMNo0GNpagWOupEx9bzF/t6IynxsOPSi3/v48LDvJ0pOaFkhDTZ4nU4X8RvefoTGeG6ZVy/MJYS1DJJ3j97vQ==" saltValue="tZdjjrZoXKkni8ngOIYfPg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31</vt:i4>
      </vt:variant>
    </vt:vector>
  </HeadingPairs>
  <TitlesOfParts>
    <vt:vector size="61" baseType="lpstr">
      <vt:lpstr>DIRECTIONS</vt:lpstr>
      <vt:lpstr>JANUARY</vt:lpstr>
      <vt:lpstr>JanRpt</vt:lpstr>
      <vt:lpstr>FEBRUARY</vt:lpstr>
      <vt:lpstr>FebRpt</vt:lpstr>
      <vt:lpstr>MARCH</vt:lpstr>
      <vt:lpstr>MarRpt</vt:lpstr>
      <vt:lpstr>1-qt TrstRpt</vt:lpstr>
      <vt:lpstr>APRIL</vt:lpstr>
      <vt:lpstr>AprRpt</vt:lpstr>
      <vt:lpstr>MAY</vt:lpstr>
      <vt:lpstr>MayRpt</vt:lpstr>
      <vt:lpstr>JUNE</vt:lpstr>
      <vt:lpstr>JunRpt</vt:lpstr>
      <vt:lpstr>2-qt TrstRpt</vt:lpstr>
      <vt:lpstr>JULY</vt:lpstr>
      <vt:lpstr>JulRpt</vt:lpstr>
      <vt:lpstr>AUGUST</vt:lpstr>
      <vt:lpstr>AugRpt</vt:lpstr>
      <vt:lpstr>SEPTEMBER</vt:lpstr>
      <vt:lpstr>SepRpt</vt:lpstr>
      <vt:lpstr>3-qt TrstRpt</vt:lpstr>
      <vt:lpstr>OCTOBER</vt:lpstr>
      <vt:lpstr>OctRpt</vt:lpstr>
      <vt:lpstr>NOVEMBER</vt:lpstr>
      <vt:lpstr>NovRpt</vt:lpstr>
      <vt:lpstr>DECEMBER</vt:lpstr>
      <vt:lpstr>DecRpt</vt:lpstr>
      <vt:lpstr>4-qt TrstRpt</vt:lpstr>
      <vt:lpstr>AR251C</vt:lpstr>
      <vt:lpstr>'1-qt TrstRpt'!Print_Area</vt:lpstr>
      <vt:lpstr>'2-qt TrstRpt'!Print_Area</vt:lpstr>
      <vt:lpstr>'3-qt TrstRpt'!Print_Area</vt:lpstr>
      <vt:lpstr>'4-qt TrstRpt'!Print_Area</vt:lpstr>
      <vt:lpstr>APRIL!Print_Area</vt:lpstr>
      <vt:lpstr>AprRpt!Print_Area</vt:lpstr>
      <vt:lpstr>AR251C!Print_Area</vt:lpstr>
      <vt:lpstr>AugRpt!Print_Area</vt:lpstr>
      <vt:lpstr>AUGUST!Print_Area</vt:lpstr>
      <vt:lpstr>DECEMBER!Print_Area</vt:lpstr>
      <vt:lpstr>DecRpt!Print_Area</vt:lpstr>
      <vt:lpstr>FebRpt!Print_Area</vt:lpstr>
      <vt:lpstr>FEBRUARY!Print_Area</vt:lpstr>
      <vt:lpstr>JanRpt!Print_Area</vt:lpstr>
      <vt:lpstr>JANUARY!Print_Area</vt:lpstr>
      <vt:lpstr>JulRpt!Print_Area</vt:lpstr>
      <vt:lpstr>JULY!Print_Area</vt:lpstr>
      <vt:lpstr>JUNE!Print_Area</vt:lpstr>
      <vt:lpstr>JunRpt!Print_Area</vt:lpstr>
      <vt:lpstr>MARCH!Print_Area</vt:lpstr>
      <vt:lpstr>MarRpt!Print_Area</vt:lpstr>
      <vt:lpstr>MAY!Print_Area</vt:lpstr>
      <vt:lpstr>MayRpt!Print_Area</vt:lpstr>
      <vt:lpstr>NOVEMBER!Print_Area</vt:lpstr>
      <vt:lpstr>NovRpt!Print_Area</vt:lpstr>
      <vt:lpstr>OCTOBER!Print_Area</vt:lpstr>
      <vt:lpstr>OctRpt!Print_Area</vt:lpstr>
      <vt:lpstr>SepRpt!Print_Area</vt:lpstr>
      <vt:lpstr>SEPTEMBER!Print_Area</vt:lpstr>
      <vt:lpstr>AR251C!Print_Titles</vt:lpstr>
      <vt:lpstr>DIRECTIONS!Print_Titles</vt:lpstr>
    </vt:vector>
  </TitlesOfParts>
  <Company>Preferred Organization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BBailey</dc:creator>
  <cp:lastModifiedBy>Bailey, Betty</cp:lastModifiedBy>
  <cp:lastPrinted>2020-06-16T15:21:45Z</cp:lastPrinted>
  <dcterms:created xsi:type="dcterms:W3CDTF">2000-04-04T04:28:46Z</dcterms:created>
  <dcterms:modified xsi:type="dcterms:W3CDTF">2021-03-30T17:40:58Z</dcterms:modified>
</cp:coreProperties>
</file>